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counties.sharepoint.com/facfiles/Public Policy/2025 Summer/Property Tax/website resources/5.20.25/"/>
    </mc:Choice>
  </mc:AlternateContent>
  <xr:revisionPtr revIDLastSave="12" documentId="8_{F2A38E5C-9591-4035-9EE9-BC303A6AEF33}" xr6:coauthVersionLast="47" xr6:coauthVersionMax="47" xr10:uidLastSave="{4F373EE8-D0BA-41E3-9F69-496668880659}"/>
  <bookViews>
    <workbookView xWindow="28665" yWindow="-135" windowWidth="29070" windowHeight="15750" activeTab="1" xr2:uid="{D9529810-5CDB-47FE-A945-1343A87416C3}"/>
  </bookViews>
  <sheets>
    <sheet name="County TV and Millage" sheetId="2" r:id="rId1"/>
    <sheet name="County PC Millage" sheetId="3" r:id="rId2"/>
    <sheet name="County 1 Mill Levy" sheetId="1" r:id="rId3"/>
  </sheets>
  <definedNames>
    <definedName name="_xlnm.Print_Area" localSheetId="2">'County 1 Mill Levy'!$A$1:$F$69</definedName>
    <definedName name="_xlnm.Print_Titles" localSheetId="2">'County 1 Mill Levy'!$2:$2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3" l="1"/>
  <c r="B70" i="3"/>
  <c r="C70" i="3" s="1"/>
  <c r="E70" i="3" s="1"/>
  <c r="C62" i="3"/>
  <c r="E62" i="3" s="1"/>
  <c r="C4" i="3"/>
  <c r="E4" i="3" s="1"/>
  <c r="E57" i="3"/>
  <c r="C57" i="3"/>
  <c r="C33" i="3"/>
  <c r="E33" i="3" s="1"/>
  <c r="C69" i="3"/>
  <c r="E69" i="3" s="1"/>
  <c r="C38" i="3"/>
  <c r="E38" i="3" s="1"/>
  <c r="C56" i="3"/>
  <c r="E56" i="3" s="1"/>
  <c r="C21" i="3"/>
  <c r="E21" i="3" s="1"/>
  <c r="E31" i="3"/>
  <c r="C31" i="3"/>
  <c r="C14" i="3"/>
  <c r="E14" i="3" s="1"/>
  <c r="C26" i="3"/>
  <c r="E26" i="3" s="1"/>
  <c r="C7" i="3"/>
  <c r="E7" i="3" s="1"/>
  <c r="C42" i="3"/>
  <c r="E42" i="3" s="1"/>
  <c r="C34" i="3"/>
  <c r="E34" i="3" s="1"/>
  <c r="C46" i="3"/>
  <c r="E46" i="3" s="1"/>
  <c r="C22" i="3"/>
  <c r="E22" i="3" s="1"/>
  <c r="C41" i="3"/>
  <c r="E41" i="3" s="1"/>
  <c r="C10" i="3"/>
  <c r="E10" i="3" s="1"/>
  <c r="C25" i="3"/>
  <c r="E25" i="3" s="1"/>
  <c r="C20" i="3"/>
  <c r="E20" i="3" s="1"/>
  <c r="E28" i="3"/>
  <c r="C28" i="3"/>
  <c r="C23" i="3"/>
  <c r="E23" i="3" s="1"/>
  <c r="C15" i="3"/>
  <c r="E15" i="3" s="1"/>
  <c r="C3" i="3"/>
  <c r="E3" i="3" s="1"/>
  <c r="C12" i="3"/>
  <c r="E12" i="3" s="1"/>
  <c r="C8" i="3"/>
  <c r="E8" i="3" s="1"/>
  <c r="E45" i="3"/>
  <c r="C45" i="3"/>
  <c r="C16" i="3"/>
  <c r="E16" i="3" s="1"/>
  <c r="C55" i="3"/>
  <c r="E55" i="3" s="1"/>
  <c r="C66" i="3"/>
  <c r="E66" i="3" s="1"/>
  <c r="C53" i="3"/>
  <c r="E53" i="3" s="1"/>
  <c r="C43" i="3"/>
  <c r="E43" i="3" s="1"/>
  <c r="C13" i="3"/>
  <c r="E13" i="3" s="1"/>
  <c r="C36" i="3"/>
  <c r="E36" i="3" s="1"/>
  <c r="C67" i="3"/>
  <c r="E67" i="3" s="1"/>
  <c r="C52" i="3"/>
  <c r="E52" i="3" s="1"/>
  <c r="C64" i="3"/>
  <c r="E64" i="3" s="1"/>
  <c r="C11" i="3"/>
  <c r="E11" i="3" s="1"/>
  <c r="E68" i="3"/>
  <c r="C68" i="3"/>
  <c r="C27" i="3"/>
  <c r="E27" i="3" s="1"/>
  <c r="C50" i="3"/>
  <c r="E50" i="3" s="1"/>
  <c r="C49" i="3"/>
  <c r="E49" i="3" s="1"/>
  <c r="C35" i="3"/>
  <c r="E35" i="3" s="1"/>
  <c r="C30" i="3"/>
  <c r="E30" i="3" s="1"/>
  <c r="E40" i="3"/>
  <c r="C40" i="3"/>
  <c r="C9" i="3"/>
  <c r="E9" i="3" s="1"/>
  <c r="C44" i="3"/>
  <c r="E44" i="3" s="1"/>
  <c r="C54" i="3"/>
  <c r="E54" i="3" s="1"/>
  <c r="C61" i="3"/>
  <c r="E61" i="3" s="1"/>
  <c r="C6" i="3"/>
  <c r="E6" i="3" s="1"/>
  <c r="C24" i="3"/>
  <c r="E24" i="3" s="1"/>
  <c r="C37" i="3"/>
  <c r="E37" i="3" s="1"/>
  <c r="C32" i="3"/>
  <c r="E32" i="3" s="1"/>
  <c r="C65" i="3"/>
  <c r="E65" i="3" s="1"/>
  <c r="C51" i="3"/>
  <c r="E51" i="3" s="1"/>
  <c r="C58" i="3"/>
  <c r="E58" i="3" s="1"/>
  <c r="E5" i="3"/>
  <c r="C5" i="3"/>
  <c r="C48" i="3"/>
  <c r="E48" i="3" s="1"/>
  <c r="C39" i="3"/>
  <c r="E39" i="3" s="1"/>
  <c r="C17" i="3"/>
  <c r="E17" i="3" s="1"/>
  <c r="C63" i="3"/>
  <c r="E63" i="3" s="1"/>
  <c r="C19" i="3"/>
  <c r="E19" i="3" s="1"/>
  <c r="E29" i="3"/>
  <c r="C29" i="3"/>
  <c r="C60" i="3"/>
  <c r="E60" i="3" s="1"/>
  <c r="C18" i="3"/>
  <c r="E18" i="3" s="1"/>
  <c r="C59" i="3"/>
  <c r="E59" i="3" s="1"/>
  <c r="C47" i="3"/>
  <c r="E47" i="3" s="1"/>
  <c r="G17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3" i="2"/>
  <c r="D70" i="2"/>
  <c r="B70" i="2"/>
  <c r="C70" i="2" s="1"/>
  <c r="E70" i="2" s="1"/>
  <c r="C35" i="2"/>
  <c r="E35" i="2" s="1"/>
  <c r="C40" i="2"/>
  <c r="E40" i="2" s="1"/>
  <c r="C65" i="2"/>
  <c r="E65" i="2" s="1"/>
  <c r="C31" i="2"/>
  <c r="E31" i="2" s="1"/>
  <c r="C9" i="2"/>
  <c r="E9" i="2" s="1"/>
  <c r="C16" i="2"/>
  <c r="E16" i="2" s="1"/>
  <c r="C23" i="2"/>
  <c r="E23" i="2" s="1"/>
  <c r="C34" i="2"/>
  <c r="E34" i="2" s="1"/>
  <c r="C41" i="2"/>
  <c r="E41" i="2" s="1"/>
  <c r="C25" i="2"/>
  <c r="E25" i="2" s="1"/>
  <c r="C22" i="2"/>
  <c r="E22" i="2" s="1"/>
  <c r="E69" i="2"/>
  <c r="C69" i="2"/>
  <c r="E6" i="2"/>
  <c r="C6" i="2"/>
  <c r="C4" i="2"/>
  <c r="E4" i="2" s="1"/>
  <c r="C64" i="2"/>
  <c r="E64" i="2" s="1"/>
  <c r="C67" i="2"/>
  <c r="E67" i="2" s="1"/>
  <c r="C21" i="2"/>
  <c r="E21" i="2" s="1"/>
  <c r="E33" i="2"/>
  <c r="C33" i="2"/>
  <c r="C15" i="2"/>
  <c r="E15" i="2" s="1"/>
  <c r="C26" i="2"/>
  <c r="E26" i="2" s="1"/>
  <c r="C63" i="2"/>
  <c r="E63" i="2" s="1"/>
  <c r="C39" i="2"/>
  <c r="E39" i="2" s="1"/>
  <c r="C20" i="2"/>
  <c r="E20" i="2" s="1"/>
  <c r="E24" i="2"/>
  <c r="C24" i="2"/>
  <c r="C49" i="2"/>
  <c r="E49" i="2" s="1"/>
  <c r="C27" i="2"/>
  <c r="E27" i="2" s="1"/>
  <c r="C14" i="2"/>
  <c r="E14" i="2" s="1"/>
  <c r="C56" i="2"/>
  <c r="E56" i="2" s="1"/>
  <c r="C29" i="2"/>
  <c r="E29" i="2" s="1"/>
  <c r="E11" i="2"/>
  <c r="C11" i="2"/>
  <c r="E47" i="2"/>
  <c r="C47" i="2"/>
  <c r="C19" i="2"/>
  <c r="E19" i="2" s="1"/>
  <c r="C28" i="2"/>
  <c r="E28" i="2" s="1"/>
  <c r="C57" i="2"/>
  <c r="E57" i="2" s="1"/>
  <c r="C12" i="2"/>
  <c r="E12" i="2" s="1"/>
  <c r="E62" i="2"/>
  <c r="C62" i="2"/>
  <c r="C3" i="2"/>
  <c r="E3" i="2" s="1"/>
  <c r="C38" i="2"/>
  <c r="E38" i="2" s="1"/>
  <c r="C48" i="2"/>
  <c r="E48" i="2" s="1"/>
  <c r="C32" i="2"/>
  <c r="E32" i="2" s="1"/>
  <c r="C5" i="2"/>
  <c r="E5" i="2" s="1"/>
  <c r="E18" i="2"/>
  <c r="C18" i="2"/>
  <c r="C10" i="2"/>
  <c r="E10" i="2" s="1"/>
  <c r="C43" i="2"/>
  <c r="E43" i="2" s="1"/>
  <c r="C44" i="2"/>
  <c r="E44" i="2" s="1"/>
  <c r="C61" i="2"/>
  <c r="E61" i="2" s="1"/>
  <c r="C36" i="2"/>
  <c r="E36" i="2" s="1"/>
  <c r="E68" i="2"/>
  <c r="C68" i="2"/>
  <c r="E46" i="2"/>
  <c r="C46" i="2"/>
  <c r="C51" i="2"/>
  <c r="E51" i="2" s="1"/>
  <c r="C59" i="2"/>
  <c r="E59" i="2" s="1"/>
  <c r="C60" i="2"/>
  <c r="E60" i="2" s="1"/>
  <c r="C53" i="2"/>
  <c r="E53" i="2" s="1"/>
  <c r="E66" i="2"/>
  <c r="C66" i="2"/>
  <c r="C55" i="2"/>
  <c r="E55" i="2" s="1"/>
  <c r="C7" i="2"/>
  <c r="E7" i="2" s="1"/>
  <c r="C42" i="2"/>
  <c r="E42" i="2" s="1"/>
  <c r="C58" i="2"/>
  <c r="E58" i="2" s="1"/>
  <c r="C17" i="2"/>
  <c r="E17" i="2" s="1"/>
  <c r="E54" i="2"/>
  <c r="C54" i="2"/>
  <c r="C37" i="2"/>
  <c r="E37" i="2" s="1"/>
  <c r="C13" i="2"/>
  <c r="E13" i="2" s="1"/>
  <c r="C30" i="2"/>
  <c r="E30" i="2" s="1"/>
  <c r="C50" i="2"/>
  <c r="E50" i="2" s="1"/>
  <c r="C8" i="2"/>
  <c r="E8" i="2" s="1"/>
  <c r="E52" i="2"/>
  <c r="C52" i="2"/>
  <c r="E45" i="2"/>
  <c r="C45" i="2"/>
  <c r="C56" i="1"/>
  <c r="E56" i="1" s="1"/>
  <c r="C29" i="1"/>
  <c r="E29" i="1" s="1"/>
  <c r="C57" i="1"/>
  <c r="E57" i="1" s="1"/>
  <c r="C14" i="1"/>
  <c r="E14" i="1" s="1"/>
  <c r="C5" i="1"/>
  <c r="E5" i="1" s="1"/>
  <c r="C65" i="1"/>
  <c r="E65" i="1" s="1"/>
  <c r="C27" i="1"/>
  <c r="E27" i="1" s="1"/>
  <c r="C40" i="1"/>
  <c r="E40" i="1" s="1"/>
  <c r="C35" i="1"/>
  <c r="E35" i="1" s="1"/>
  <c r="C8" i="1"/>
  <c r="E8" i="1" s="1"/>
  <c r="C43" i="1"/>
  <c r="E43" i="1" s="1"/>
  <c r="C51" i="1"/>
  <c r="E51" i="1" s="1"/>
  <c r="C64" i="1"/>
  <c r="E64" i="1" s="1"/>
  <c r="C11" i="1"/>
  <c r="E11" i="1" s="1"/>
  <c r="C28" i="1"/>
  <c r="E28" i="1" s="1"/>
  <c r="C38" i="1"/>
  <c r="E38" i="1" s="1"/>
  <c r="C47" i="1"/>
  <c r="E47" i="1" s="1"/>
  <c r="C53" i="1"/>
  <c r="E53" i="1" s="1"/>
  <c r="C59" i="1"/>
  <c r="E59" i="1" s="1"/>
  <c r="C63" i="1"/>
  <c r="E63" i="1" s="1"/>
  <c r="C46" i="1"/>
  <c r="E46" i="1" s="1"/>
  <c r="C60" i="1"/>
  <c r="E60" i="1" s="1"/>
  <c r="C50" i="1"/>
  <c r="E50" i="1" s="1"/>
  <c r="C44" i="1"/>
  <c r="E44" i="1" s="1"/>
  <c r="C37" i="1"/>
  <c r="E37" i="1" s="1"/>
  <c r="C41" i="1"/>
  <c r="E41" i="1" s="1"/>
  <c r="C7" i="1"/>
  <c r="E7" i="1" s="1"/>
  <c r="C66" i="1"/>
  <c r="E66" i="1" s="1"/>
  <c r="C30" i="1"/>
  <c r="E30" i="1" s="1"/>
  <c r="C52" i="1"/>
  <c r="E52" i="1" s="1"/>
  <c r="C62" i="1"/>
  <c r="E62" i="1" s="1"/>
  <c r="C69" i="1"/>
  <c r="E69" i="1" s="1"/>
  <c r="C23" i="1"/>
  <c r="E23" i="1" s="1"/>
  <c r="C9" i="1"/>
  <c r="E9" i="1" s="1"/>
  <c r="C32" i="1"/>
  <c r="E32" i="1" s="1"/>
  <c r="C48" i="1"/>
  <c r="E48" i="1" s="1"/>
  <c r="C68" i="1"/>
  <c r="E68" i="1" s="1"/>
  <c r="C61" i="1"/>
  <c r="E61" i="1" s="1"/>
  <c r="C13" i="1"/>
  <c r="E13" i="1" s="1"/>
  <c r="C26" i="1"/>
  <c r="E26" i="1" s="1"/>
  <c r="C25" i="1"/>
  <c r="E25" i="1" s="1"/>
  <c r="C3" i="1"/>
  <c r="E3" i="1" s="1"/>
  <c r="C21" i="1"/>
  <c r="E21" i="1" s="1"/>
  <c r="C39" i="1"/>
  <c r="E39" i="1" s="1"/>
  <c r="C31" i="1"/>
  <c r="E31" i="1" s="1"/>
  <c r="C45" i="1"/>
  <c r="E45" i="1" s="1"/>
  <c r="C6" i="1"/>
  <c r="E6" i="1" s="1"/>
  <c r="C20" i="1"/>
  <c r="E20" i="1" s="1"/>
  <c r="C4" i="1"/>
  <c r="E4" i="1" s="1"/>
  <c r="C17" i="1"/>
  <c r="E17" i="1" s="1"/>
  <c r="C10" i="1"/>
  <c r="E10" i="1" s="1"/>
  <c r="C15" i="1"/>
  <c r="E15" i="1" s="1"/>
  <c r="C42" i="1"/>
  <c r="E42" i="1" s="1"/>
  <c r="C18" i="1"/>
  <c r="E18" i="1" s="1"/>
  <c r="C24" i="1"/>
  <c r="E24" i="1" s="1"/>
  <c r="C36" i="1"/>
  <c r="E36" i="1" s="1"/>
  <c r="C12" i="1"/>
  <c r="E12" i="1" s="1"/>
  <c r="C19" i="1"/>
  <c r="E19" i="1" s="1"/>
  <c r="C34" i="1"/>
  <c r="E34" i="1" s="1"/>
  <c r="C49" i="1"/>
  <c r="E49" i="1" s="1"/>
  <c r="C55" i="1"/>
  <c r="E55" i="1" s="1"/>
  <c r="C67" i="1"/>
  <c r="E67" i="1" s="1"/>
  <c r="C16" i="1"/>
  <c r="E16" i="1" s="1"/>
  <c r="C54" i="1"/>
  <c r="E54" i="1" s="1"/>
  <c r="C22" i="1"/>
  <c r="E22" i="1" s="1"/>
  <c r="C58" i="1"/>
  <c r="E58" i="1" s="1"/>
  <c r="C33" i="1"/>
  <c r="E33" i="1" s="1"/>
</calcChain>
</file>

<file path=xl/sharedStrings.xml><?xml version="1.0" encoding="utf-8"?>
<sst xmlns="http://schemas.openxmlformats.org/spreadsheetml/2006/main" count="224" uniqueCount="77">
  <si>
    <t>County</t>
  </si>
  <si>
    <t>Levy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</si>
  <si>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</si>
  <si>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</si>
  <si>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</si>
  <si>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</si>
  <si>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</si>
  <si>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</si>
  <si>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</si>
  <si>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</si>
  <si>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</si>
  <si>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</si>
  <si>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</si>
  <si>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</si>
  <si>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</si>
  <si>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</si>
  <si>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</si>
  <si>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</si>
  <si>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</si>
  <si>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</si>
  <si>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</si>
  <si>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</si>
  <si>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</si>
  <si>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</si>
  <si>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</si>
  <si>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</si>
  <si>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</si>
  <si>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</si>
  <si>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</si>
  <si>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</si>
  <si>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</si>
  <si>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</si>
  <si>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</si>
  <si>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</si>
  <si>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</si>
  <si>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</si>
  <si>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</si>
  <si>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</si>
  <si>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</si>
  <si>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</si>
  <si>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</si>
  <si>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</si>
  <si>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</si>
  <si>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</si>
  <si>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</si>
  <si>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</si>
  <si>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</si>
  <si>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</si>
  <si>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</si>
  <si>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</si>
  <si>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</si>
  <si>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</si>
  <si>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</si>
  <si>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</si>
  <si>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</si>
  <si>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</si>
  <si>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</si>
  <si>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</si>
  <si>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</si>
  <si>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</si>
  <si>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</si>
  <si>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</si>
  <si>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</si>
  <si>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</si>
  <si>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</si>
  <si>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</si>
  <si>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</si>
  <si>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</si>
  <si>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Statewide:</t>
  </si>
  <si>
    <t>2024 Preliminary Total Taxable Value All Property Types</t>
  </si>
  <si>
    <t>2024 Total Value of 1 Mill Levy</t>
  </si>
  <si>
    <t>2024 Population Estimates</t>
  </si>
  <si>
    <t>2024 Per Capita Value of 1 Mill Levy</t>
  </si>
  <si>
    <t>2024 Preliminary County Taxable Values 
and Values of a 1 Mill Levy</t>
  </si>
  <si>
    <t>Operating Millage</t>
  </si>
  <si>
    <t xml:space="preserve">2024 County Taxable Values and Millage </t>
  </si>
  <si>
    <t>County Taxable Values and Millage Per Capita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</si>
</sst>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000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42">
    <xf numFmtId="0" fontId="0" fillId="0" borderId="0" xfId="0"/>
    <xf numFmtId="3" fontId="0" fillId="0" borderId="3" xfId="0" applyNumberForma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3" xfId="0" applyFont="1" applyBorder="1"/>
    <xf numFmtId="164" fontId="0" fillId="0" borderId="3" xfId="0" applyNumberFormat="1" applyBorder="1"/>
    <xf numFmtId="41" fontId="4" fillId="0" borderId="3" xfId="2" applyNumberFormat="1" applyBorder="1" applyAlignment="1">
      <alignment horizontal="right" indent="1"/>
    </xf>
    <xf numFmtId="165" fontId="0" fillId="0" borderId="3" xfId="0" applyNumberFormat="1" applyBorder="1"/>
    <xf numFmtId="0" fontId="4" fillId="0" borderId="5" xfId="0" applyFont="1" applyBorder="1"/>
    <xf numFmtId="3" fontId="0" fillId="0" borderId="6" xfId="0" applyNumberFormat="1" applyBorder="1" applyAlignment="1">
      <alignment horizontal="right"/>
    </xf>
    <xf numFmtId="164" fontId="0" fillId="0" borderId="6" xfId="0" applyNumberFormat="1" applyBorder="1"/>
    <xf numFmtId="41" fontId="4" fillId="0" borderId="6" xfId="2" applyNumberFormat="1" applyBorder="1" applyAlignment="1">
      <alignment horizontal="right" indent="1"/>
    </xf>
    <xf numFmtId="0" fontId="4" fillId="0" borderId="8" xfId="0" applyFont="1" applyBorder="1"/>
    <xf numFmtId="3" fontId="0" fillId="0" borderId="11" xfId="0" applyNumberFormat="1" applyBorder="1" applyAlignment="1">
      <alignment horizontal="right"/>
    </xf>
    <xf numFmtId="164" fontId="0" fillId="0" borderId="11" xfId="0" applyNumberFormat="1" applyBorder="1"/>
    <xf numFmtId="41" fontId="4" fillId="0" borderId="11" xfId="2" applyNumberFormat="1" applyBorder="1" applyAlignment="1">
      <alignment horizontal="right" indent="1"/>
    </xf>
    <xf numFmtId="0" fontId="3" fillId="2" borderId="4" xfId="0" applyFont="1" applyFill="1" applyBorder="1" applyAlignment="1">
      <alignment horizontal="center" wrapText="1"/>
    </xf>
    <xf numFmtId="0" fontId="4" fillId="3" borderId="8" xfId="0" applyFont="1" applyFill="1" applyBorder="1"/>
    <xf numFmtId="0" fontId="4" fillId="3" borderId="10" xfId="0" applyFont="1" applyFill="1" applyBorder="1"/>
    <xf numFmtId="165" fontId="0" fillId="0" borderId="2" xfId="0" applyNumberFormat="1" applyBorder="1"/>
    <xf numFmtId="166" fontId="4" fillId="0" borderId="3" xfId="0" applyNumberFormat="1" applyFont="1" applyBorder="1" applyAlignment="1">
      <alignment horizontal="right"/>
    </xf>
    <xf numFmtId="0" fontId="3" fillId="2" borderId="17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/>
    </xf>
    <xf numFmtId="42" fontId="3" fillId="0" borderId="13" xfId="1" applyNumberFormat="1" applyFont="1" applyBorder="1" applyProtection="1"/>
    <xf numFmtId="164" fontId="0" fillId="0" borderId="13" xfId="0" applyNumberFormat="1" applyBorder="1"/>
    <xf numFmtId="41" fontId="3" fillId="0" borderId="13" xfId="0" applyNumberFormat="1" applyFont="1" applyBorder="1"/>
    <xf numFmtId="165" fontId="0" fillId="0" borderId="13" xfId="0" applyNumberFormat="1" applyBorder="1"/>
    <xf numFmtId="0" fontId="4" fillId="3" borderId="3" xfId="0" applyFont="1" applyFill="1" applyBorder="1"/>
    <xf numFmtId="166" fontId="4" fillId="0" borderId="2" xfId="0" applyNumberFormat="1" applyFont="1" applyBorder="1" applyAlignment="1">
      <alignment horizontal="right"/>
    </xf>
    <xf numFmtId="166" fontId="3" fillId="4" borderId="4" xfId="0" applyNumberFormat="1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166" fontId="3" fillId="4" borderId="18" xfId="0" applyNumberFormat="1" applyFont="1" applyFill="1" applyBorder="1" applyAlignment="1">
      <alignment horizontal="center" wrapText="1"/>
    </xf>
    <xf numFmtId="0" fontId="0" fillId="0" borderId="13" xfId="0" applyBorder="1"/>
    <xf numFmtId="165" fontId="0" fillId="0" borderId="6" xfId="0" applyNumberFormat="1" applyBorder="1"/>
    <xf numFmtId="166" fontId="4" fillId="0" borderId="7" xfId="0" applyNumberFormat="1" applyFont="1" applyBorder="1" applyAlignment="1">
      <alignment horizontal="right"/>
    </xf>
    <xf numFmtId="166" fontId="4" fillId="0" borderId="9" xfId="0" applyNumberFormat="1" applyFont="1" applyBorder="1" applyAlignment="1">
      <alignment horizontal="right"/>
    </xf>
    <xf numFmtId="165" fontId="0" fillId="0" borderId="11" xfId="0" applyNumberFormat="1" applyBorder="1"/>
    <xf numFmtId="166" fontId="4" fillId="0" borderId="12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3" xfId="2" xr:uid="{C76C541D-4C5E-4733-9C9E-D6C1F0AA3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71CC-2B85-451D-A654-45770D85FA01}">
  <dimension ref="A1:G70"/>
  <sheetViews>
    <sheetView topLeftCell="A2" workbookViewId="0">
      <selection activeCell="F2" sqref="F2:F69"/>
    </sheetView>
  </sheetViews>
  <sheetFormatPr defaultRowHeight="14.4" x14ac:dyDescent="0.3"/>
  <cols>
    <col min="1" max="1" width="15.109375" customWidth="1"/>
    <col min="2" max="2" width="18.5546875" customWidth="1"/>
    <col min="3" max="3" width="16.33203125" customWidth="1"/>
    <col min="4" max="4" width="13.88671875" customWidth="1"/>
    <col min="5" max="5" width="13" customWidth="1"/>
    <col min="6" max="6" width="10.33203125" customWidth="1"/>
    <col min="7" max="7" width="14.77734375" bestFit="1" customWidth="1"/>
  </cols>
  <sheetData>
    <row r="1" spans="1:7" ht="42" customHeight="1" thickBot="1" x14ac:dyDescent="0.35">
      <c r="A1" s="39" t="s">
        <v>73</v>
      </c>
      <c r="B1" s="40"/>
      <c r="C1" s="40"/>
      <c r="D1" s="40"/>
      <c r="E1" s="40"/>
      <c r="F1" s="41"/>
    </row>
    <row r="2" spans="1:7" s="3" customFormat="1" ht="46.2" customHeight="1" thickBot="1" x14ac:dyDescent="0.35">
      <c r="A2" s="22" t="s">
        <v>0</v>
      </c>
      <c r="B2" s="22" t="s">
        <v>69</v>
      </c>
      <c r="C2" s="22" t="s">
        <v>70</v>
      </c>
      <c r="D2" s="22" t="s">
        <v>71</v>
      </c>
      <c r="E2" s="17" t="s">
        <v>72</v>
      </c>
      <c r="F2" s="30" t="s">
        <v>74</v>
      </c>
    </row>
    <row r="3" spans="1:7" x14ac:dyDescent="0.3">
      <c r="A3" s="5" t="s">
        <v>2</v>
      </c>
      <c r="B3" s="1">
        <v>23316544231</v>
      </c>
      <c r="C3" s="6">
        <f t="shared" ref="C3:C34" si="0">B3*0.001</f>
        <v>23316544.230999999</v>
      </c>
      <c r="D3" s="7">
        <v>296313</v>
      </c>
      <c r="E3" s="20">
        <f t="shared" ref="E3:E34" si="1">C3/D3</f>
        <v>78.688900692848435</v>
      </c>
      <c r="F3" s="29">
        <v>7.6180000000000003</v>
      </c>
      <c r="G3" s="2">
        <f>F3*C3</f>
        <v>177625433.951758</v>
      </c>
    </row>
    <row r="4" spans="1:7" x14ac:dyDescent="0.3">
      <c r="A4" s="28" t="s">
        <v>3</v>
      </c>
      <c r="B4" s="1">
        <v>1554639735</v>
      </c>
      <c r="C4" s="6">
        <f t="shared" si="0"/>
        <v>1554639.7350000001</v>
      </c>
      <c r="D4" s="7">
        <v>28899</v>
      </c>
      <c r="E4" s="8">
        <f t="shared" si="1"/>
        <v>53.795623897020661</v>
      </c>
      <c r="F4" s="21">
        <v>7.2915999999999999</v>
      </c>
      <c r="G4" s="2">
        <f t="shared" ref="G4:G67" si="2">F4*C4</f>
        <v>11335811.091726001</v>
      </c>
    </row>
    <row r="5" spans="1:7" x14ac:dyDescent="0.3">
      <c r="A5" s="5" t="s">
        <v>4</v>
      </c>
      <c r="B5" s="1">
        <v>29635046723</v>
      </c>
      <c r="C5" s="6">
        <f t="shared" si="0"/>
        <v>29635046.723000001</v>
      </c>
      <c r="D5" s="7">
        <v>196112</v>
      </c>
      <c r="E5" s="8">
        <f t="shared" si="1"/>
        <v>151.11286776433874</v>
      </c>
      <c r="F5" s="21">
        <v>5.4362000000000004</v>
      </c>
      <c r="G5" s="2">
        <f t="shared" si="2"/>
        <v>161102040.99557263</v>
      </c>
    </row>
    <row r="6" spans="1:7" x14ac:dyDescent="0.3">
      <c r="A6" s="28" t="s">
        <v>5</v>
      </c>
      <c r="B6" s="1">
        <v>1445451637</v>
      </c>
      <c r="C6" s="6">
        <f t="shared" si="0"/>
        <v>1445451.6370000001</v>
      </c>
      <c r="D6" s="7">
        <v>27335</v>
      </c>
      <c r="E6" s="8">
        <f t="shared" si="1"/>
        <v>52.879152624839953</v>
      </c>
      <c r="F6" s="21">
        <v>10</v>
      </c>
      <c r="G6" s="2">
        <f t="shared" si="2"/>
        <v>14454516.370000001</v>
      </c>
    </row>
    <row r="7" spans="1:7" x14ac:dyDescent="0.3">
      <c r="A7" s="5" t="s">
        <v>6</v>
      </c>
      <c r="B7" s="1">
        <v>67959581292</v>
      </c>
      <c r="C7" s="6">
        <f t="shared" si="0"/>
        <v>67959581.291999996</v>
      </c>
      <c r="D7" s="7">
        <v>653703</v>
      </c>
      <c r="E7" s="8">
        <f t="shared" si="1"/>
        <v>103.96094448396289</v>
      </c>
      <c r="F7" s="21">
        <v>2.9207000000000001</v>
      </c>
      <c r="G7" s="2">
        <f t="shared" si="2"/>
        <v>198489549.0795444</v>
      </c>
    </row>
    <row r="8" spans="1:7" x14ac:dyDescent="0.3">
      <c r="A8" s="5" t="s">
        <v>7</v>
      </c>
      <c r="B8" s="1">
        <v>296514961286</v>
      </c>
      <c r="C8" s="6">
        <f t="shared" si="0"/>
        <v>296514961.28600001</v>
      </c>
      <c r="D8" s="7">
        <v>1981888</v>
      </c>
      <c r="E8" s="8">
        <f t="shared" si="1"/>
        <v>149.61237026814837</v>
      </c>
      <c r="F8" s="21">
        <v>5.6388999999999996</v>
      </c>
      <c r="G8" s="2">
        <f t="shared" si="2"/>
        <v>1672018215.1956253</v>
      </c>
    </row>
    <row r="9" spans="1:7" x14ac:dyDescent="0.3">
      <c r="A9" s="28" t="s">
        <v>8</v>
      </c>
      <c r="B9" s="1">
        <v>654659136</v>
      </c>
      <c r="C9" s="6">
        <f t="shared" si="0"/>
        <v>654659.13600000006</v>
      </c>
      <c r="D9" s="7">
        <v>13700</v>
      </c>
      <c r="E9" s="8">
        <f t="shared" si="1"/>
        <v>47.78533839416059</v>
      </c>
      <c r="F9" s="21">
        <v>9.9</v>
      </c>
      <c r="G9" s="2">
        <f t="shared" si="2"/>
        <v>6481125.4464000007</v>
      </c>
    </row>
    <row r="10" spans="1:7" x14ac:dyDescent="0.3">
      <c r="A10" s="5" t="s">
        <v>9</v>
      </c>
      <c r="B10" s="1">
        <v>31993024986</v>
      </c>
      <c r="C10" s="6">
        <f t="shared" si="0"/>
        <v>31993024.986000001</v>
      </c>
      <c r="D10" s="7">
        <v>210645</v>
      </c>
      <c r="E10" s="8">
        <f t="shared" si="1"/>
        <v>151.88124563127536</v>
      </c>
      <c r="F10" s="21">
        <v>6.2519</v>
      </c>
      <c r="G10" s="2">
        <f t="shared" si="2"/>
        <v>200017192.90997341</v>
      </c>
    </row>
    <row r="11" spans="1:7" x14ac:dyDescent="0.3">
      <c r="A11" s="5" t="s">
        <v>10</v>
      </c>
      <c r="B11" s="1">
        <v>14924346682</v>
      </c>
      <c r="C11" s="6">
        <f t="shared" si="0"/>
        <v>14924346.682</v>
      </c>
      <c r="D11" s="7">
        <v>166151</v>
      </c>
      <c r="E11" s="8">
        <f t="shared" si="1"/>
        <v>89.823995534182757</v>
      </c>
      <c r="F11" s="21">
        <v>8.0321999999999996</v>
      </c>
      <c r="G11" s="2">
        <f t="shared" si="2"/>
        <v>119875337.4191604</v>
      </c>
    </row>
    <row r="12" spans="1:7" x14ac:dyDescent="0.3">
      <c r="A12" s="5" t="s">
        <v>11</v>
      </c>
      <c r="B12" s="1">
        <v>18552447780</v>
      </c>
      <c r="C12" s="6">
        <f t="shared" si="0"/>
        <v>18552447.780000001</v>
      </c>
      <c r="D12" s="7">
        <v>236365</v>
      </c>
      <c r="E12" s="8">
        <f t="shared" si="1"/>
        <v>78.490672392274661</v>
      </c>
      <c r="F12" s="21">
        <v>5.5471000000000004</v>
      </c>
      <c r="G12" s="2">
        <f t="shared" si="2"/>
        <v>102912283.08043802</v>
      </c>
    </row>
    <row r="13" spans="1:7" x14ac:dyDescent="0.3">
      <c r="A13" s="5" t="s">
        <v>12</v>
      </c>
      <c r="B13" s="1">
        <v>152053668433</v>
      </c>
      <c r="C13" s="6">
        <f t="shared" si="0"/>
        <v>152053668.433</v>
      </c>
      <c r="D13" s="7">
        <v>408381</v>
      </c>
      <c r="E13" s="8">
        <f t="shared" si="1"/>
        <v>372.33286669311258</v>
      </c>
      <c r="F13" s="21">
        <v>3.2202999999999999</v>
      </c>
      <c r="G13" s="2">
        <f t="shared" si="2"/>
        <v>489658428.45478988</v>
      </c>
    </row>
    <row r="14" spans="1:7" x14ac:dyDescent="0.3">
      <c r="A14" s="28" t="s">
        <v>13</v>
      </c>
      <c r="B14" s="1">
        <v>4349240556</v>
      </c>
      <c r="C14" s="6">
        <f t="shared" si="0"/>
        <v>4349240.5559999999</v>
      </c>
      <c r="D14" s="7">
        <v>72155</v>
      </c>
      <c r="E14" s="8">
        <f t="shared" si="1"/>
        <v>60.276357230961125</v>
      </c>
      <c r="F14" s="21">
        <v>7.8150000000000004</v>
      </c>
      <c r="G14" s="2">
        <f t="shared" si="2"/>
        <v>33989314.945140004</v>
      </c>
    </row>
    <row r="15" spans="1:7" x14ac:dyDescent="0.3">
      <c r="A15" s="28" t="s">
        <v>14</v>
      </c>
      <c r="B15" s="1">
        <v>2661767397</v>
      </c>
      <c r="C15" s="6">
        <f t="shared" si="0"/>
        <v>2661767.3969999999</v>
      </c>
      <c r="D15" s="7">
        <v>35487</v>
      </c>
      <c r="E15" s="8">
        <f t="shared" si="1"/>
        <v>75.006830585848334</v>
      </c>
      <c r="F15" s="21">
        <v>7.6153000000000004</v>
      </c>
      <c r="G15" s="2">
        <f t="shared" si="2"/>
        <v>20270157.258374099</v>
      </c>
    </row>
    <row r="16" spans="1:7" x14ac:dyDescent="0.3">
      <c r="A16" s="28" t="s">
        <v>15</v>
      </c>
      <c r="B16" s="1">
        <v>807772835</v>
      </c>
      <c r="C16" s="6">
        <f t="shared" si="0"/>
        <v>807772.83499999996</v>
      </c>
      <c r="D16" s="7">
        <v>17555</v>
      </c>
      <c r="E16" s="8">
        <f t="shared" si="1"/>
        <v>46.01383281116491</v>
      </c>
      <c r="F16" s="21">
        <v>9.8000000000000007</v>
      </c>
      <c r="G16" s="2">
        <f t="shared" si="2"/>
        <v>7916173.7829999998</v>
      </c>
    </row>
    <row r="17" spans="1:7" x14ac:dyDescent="0.3">
      <c r="A17" s="5" t="s">
        <v>16</v>
      </c>
      <c r="B17" s="1">
        <v>109099751352</v>
      </c>
      <c r="C17" s="6">
        <f t="shared" si="0"/>
        <v>109099751.352</v>
      </c>
      <c r="D17" s="7">
        <v>1062593</v>
      </c>
      <c r="E17" s="8">
        <f t="shared" si="1"/>
        <v>102.67313200068135</v>
      </c>
      <c r="F17" s="21">
        <v>11.012</v>
      </c>
      <c r="G17" s="2">
        <f t="shared" si="2"/>
        <v>1201406461.8882241</v>
      </c>
    </row>
    <row r="18" spans="1:7" x14ac:dyDescent="0.3">
      <c r="A18" s="5" t="s">
        <v>17</v>
      </c>
      <c r="B18" s="1">
        <v>30708839484</v>
      </c>
      <c r="C18" s="6">
        <f t="shared" si="0"/>
        <v>30708839.484000001</v>
      </c>
      <c r="D18" s="7">
        <v>336358</v>
      </c>
      <c r="E18" s="8">
        <f t="shared" si="1"/>
        <v>91.298079677010804</v>
      </c>
      <c r="F18" s="21">
        <v>6.6165000000000003</v>
      </c>
      <c r="G18" s="2">
        <f t="shared" si="2"/>
        <v>203185036.44588602</v>
      </c>
    </row>
    <row r="19" spans="1:7" x14ac:dyDescent="0.3">
      <c r="A19" s="5" t="s">
        <v>18</v>
      </c>
      <c r="B19" s="1">
        <v>16522601961</v>
      </c>
      <c r="C19" s="6">
        <f t="shared" si="0"/>
        <v>16522601.961000001</v>
      </c>
      <c r="D19" s="7">
        <v>136310</v>
      </c>
      <c r="E19" s="8">
        <f t="shared" si="1"/>
        <v>121.21342499449784</v>
      </c>
      <c r="F19" s="21">
        <v>7.9945000000000004</v>
      </c>
      <c r="G19" s="2">
        <f t="shared" si="2"/>
        <v>132089941.37721452</v>
      </c>
    </row>
    <row r="20" spans="1:7" x14ac:dyDescent="0.3">
      <c r="A20" s="28" t="s">
        <v>19</v>
      </c>
      <c r="B20" s="1">
        <v>3491303699</v>
      </c>
      <c r="C20" s="6">
        <f t="shared" si="0"/>
        <v>3491303.699</v>
      </c>
      <c r="D20" s="7">
        <v>13321</v>
      </c>
      <c r="E20" s="8">
        <f t="shared" si="1"/>
        <v>262.09021087005482</v>
      </c>
      <c r="F20" s="21">
        <v>5.2222</v>
      </c>
      <c r="G20" s="2">
        <f t="shared" si="2"/>
        <v>18232286.176917799</v>
      </c>
    </row>
    <row r="21" spans="1:7" x14ac:dyDescent="0.3">
      <c r="A21" s="28" t="s">
        <v>20</v>
      </c>
      <c r="B21" s="1">
        <v>2293330904</v>
      </c>
      <c r="C21" s="6">
        <f t="shared" si="0"/>
        <v>2293330.9040000001</v>
      </c>
      <c r="D21" s="7">
        <v>44853</v>
      </c>
      <c r="E21" s="8">
        <f t="shared" si="1"/>
        <v>51.129933426972556</v>
      </c>
      <c r="F21" s="21">
        <v>9</v>
      </c>
      <c r="G21" s="2">
        <f t="shared" si="2"/>
        <v>20639978.136</v>
      </c>
    </row>
    <row r="22" spans="1:7" x14ac:dyDescent="0.3">
      <c r="A22" s="28" t="s">
        <v>21</v>
      </c>
      <c r="B22" s="1">
        <v>1312389118</v>
      </c>
      <c r="C22" s="6">
        <f t="shared" si="0"/>
        <v>1312389.118</v>
      </c>
      <c r="D22" s="7">
        <v>19503</v>
      </c>
      <c r="E22" s="8">
        <f t="shared" si="1"/>
        <v>67.291653489206794</v>
      </c>
      <c r="F22" s="21">
        <v>8.6999999999999993</v>
      </c>
      <c r="G22" s="2">
        <f t="shared" si="2"/>
        <v>11417785.326599998</v>
      </c>
    </row>
    <row r="23" spans="1:7" x14ac:dyDescent="0.3">
      <c r="A23" s="28" t="s">
        <v>22</v>
      </c>
      <c r="B23" s="1">
        <v>1074341988</v>
      </c>
      <c r="C23" s="6">
        <f t="shared" si="0"/>
        <v>1074341.9880000001</v>
      </c>
      <c r="D23" s="7">
        <v>12815</v>
      </c>
      <c r="E23" s="8">
        <f t="shared" si="1"/>
        <v>83.834723995318001</v>
      </c>
      <c r="F23" s="21">
        <v>8.9967000000000006</v>
      </c>
      <c r="G23" s="2">
        <f t="shared" si="2"/>
        <v>9665532.563439602</v>
      </c>
    </row>
    <row r="24" spans="1:7" x14ac:dyDescent="0.3">
      <c r="A24" s="28" t="s">
        <v>23</v>
      </c>
      <c r="B24" s="1">
        <v>3576571905</v>
      </c>
      <c r="C24" s="6">
        <f t="shared" si="0"/>
        <v>3576571.9050000003</v>
      </c>
      <c r="D24" s="7">
        <v>16947</v>
      </c>
      <c r="E24" s="8">
        <f t="shared" si="1"/>
        <v>211.04454505222165</v>
      </c>
      <c r="F24" s="21">
        <v>5.9</v>
      </c>
      <c r="G24" s="2">
        <f t="shared" si="2"/>
        <v>21101774.239500001</v>
      </c>
    </row>
    <row r="25" spans="1:7" x14ac:dyDescent="0.3">
      <c r="A25" s="28" t="s">
        <v>24</v>
      </c>
      <c r="B25" s="1">
        <v>1247113186</v>
      </c>
      <c r="C25" s="6">
        <f t="shared" si="0"/>
        <v>1247113.186</v>
      </c>
      <c r="D25" s="7">
        <v>14228</v>
      </c>
      <c r="E25" s="8">
        <f t="shared" si="1"/>
        <v>87.652037250491986</v>
      </c>
      <c r="F25" s="21">
        <v>10</v>
      </c>
      <c r="G25" s="2">
        <f t="shared" si="2"/>
        <v>12471131.859999999</v>
      </c>
    </row>
    <row r="26" spans="1:7" x14ac:dyDescent="0.3">
      <c r="A26" s="28" t="s">
        <v>25</v>
      </c>
      <c r="B26" s="1">
        <v>2685860923</v>
      </c>
      <c r="C26" s="6">
        <f t="shared" si="0"/>
        <v>2685860.923</v>
      </c>
      <c r="D26" s="7">
        <v>25883</v>
      </c>
      <c r="E26" s="8">
        <f t="shared" si="1"/>
        <v>103.76930506510064</v>
      </c>
      <c r="F26" s="21">
        <v>8.3949999999999996</v>
      </c>
      <c r="G26" s="2">
        <f t="shared" si="2"/>
        <v>22547802.448585</v>
      </c>
    </row>
    <row r="27" spans="1:7" x14ac:dyDescent="0.3">
      <c r="A27" s="28" t="s">
        <v>26</v>
      </c>
      <c r="B27" s="1">
        <v>4307186710</v>
      </c>
      <c r="C27" s="6">
        <f t="shared" si="0"/>
        <v>4307186.71</v>
      </c>
      <c r="D27" s="7">
        <v>45413</v>
      </c>
      <c r="E27" s="8">
        <f t="shared" si="1"/>
        <v>94.844795763327681</v>
      </c>
      <c r="F27" s="21">
        <v>6.8022</v>
      </c>
      <c r="G27" s="2">
        <f t="shared" si="2"/>
        <v>29298345.438762002</v>
      </c>
    </row>
    <row r="28" spans="1:7" x14ac:dyDescent="0.3">
      <c r="A28" s="5" t="s">
        <v>27</v>
      </c>
      <c r="B28" s="1">
        <v>16527850858</v>
      </c>
      <c r="C28" s="6">
        <f t="shared" si="0"/>
        <v>16527850.858000001</v>
      </c>
      <c r="D28" s="7">
        <v>210577</v>
      </c>
      <c r="E28" s="8">
        <f t="shared" si="1"/>
        <v>78.488395494284759</v>
      </c>
      <c r="F28" s="21">
        <v>7.3689999999999998</v>
      </c>
      <c r="G28" s="2">
        <f t="shared" si="2"/>
        <v>121793732.97260201</v>
      </c>
    </row>
    <row r="29" spans="1:7" x14ac:dyDescent="0.3">
      <c r="A29" s="28" t="s">
        <v>28</v>
      </c>
      <c r="B29" s="1">
        <v>8029363405</v>
      </c>
      <c r="C29" s="6">
        <f t="shared" si="0"/>
        <v>8029363.4050000003</v>
      </c>
      <c r="D29" s="7">
        <v>106109</v>
      </c>
      <c r="E29" s="8">
        <f t="shared" si="1"/>
        <v>75.670898839872208</v>
      </c>
      <c r="F29" s="21">
        <v>7.6</v>
      </c>
      <c r="G29" s="2">
        <f t="shared" si="2"/>
        <v>61023161.877999999</v>
      </c>
    </row>
    <row r="30" spans="1:7" x14ac:dyDescent="0.3">
      <c r="A30" s="5" t="s">
        <v>29</v>
      </c>
      <c r="B30" s="1">
        <v>168430956392</v>
      </c>
      <c r="C30" s="6">
        <f t="shared" si="0"/>
        <v>168430956.39199999</v>
      </c>
      <c r="D30" s="7">
        <v>1560449</v>
      </c>
      <c r="E30" s="8">
        <f t="shared" si="1"/>
        <v>107.93749516453276</v>
      </c>
      <c r="F30" s="21">
        <v>5.6025999999999998</v>
      </c>
      <c r="G30" s="2">
        <f t="shared" si="2"/>
        <v>943651276.28181911</v>
      </c>
    </row>
    <row r="31" spans="1:7" x14ac:dyDescent="0.3">
      <c r="A31" s="28" t="s">
        <v>30</v>
      </c>
      <c r="B31" s="1">
        <v>649614916</v>
      </c>
      <c r="C31" s="6">
        <f t="shared" si="0"/>
        <v>649614.91599999997</v>
      </c>
      <c r="D31" s="7">
        <v>20059</v>
      </c>
      <c r="E31" s="8">
        <f t="shared" si="1"/>
        <v>32.385209432175081</v>
      </c>
      <c r="F31" s="21">
        <v>9.4916</v>
      </c>
      <c r="G31" s="2">
        <f t="shared" si="2"/>
        <v>6165884.9367055995</v>
      </c>
    </row>
    <row r="32" spans="1:7" x14ac:dyDescent="0.3">
      <c r="A32" s="5" t="s">
        <v>31</v>
      </c>
      <c r="B32" s="1">
        <v>29285468693</v>
      </c>
      <c r="C32" s="6">
        <f t="shared" si="0"/>
        <v>29285468.693</v>
      </c>
      <c r="D32" s="7">
        <v>171029</v>
      </c>
      <c r="E32" s="8">
        <f t="shared" si="1"/>
        <v>171.23101165884148</v>
      </c>
      <c r="F32" s="21">
        <v>3.5474999999999999</v>
      </c>
      <c r="G32" s="2">
        <f t="shared" si="2"/>
        <v>103890200.18841749</v>
      </c>
    </row>
    <row r="33" spans="1:7" x14ac:dyDescent="0.3">
      <c r="A33" s="28" t="s">
        <v>32</v>
      </c>
      <c r="B33" s="1">
        <v>2303969973</v>
      </c>
      <c r="C33" s="6">
        <f t="shared" si="0"/>
        <v>2303969.9730000002</v>
      </c>
      <c r="D33" s="7">
        <v>49345</v>
      </c>
      <c r="E33" s="8">
        <f t="shared" si="1"/>
        <v>46.691052244401668</v>
      </c>
      <c r="F33" s="21">
        <v>7.9450000000000003</v>
      </c>
      <c r="G33" s="2">
        <f t="shared" si="2"/>
        <v>18305041.435485002</v>
      </c>
    </row>
    <row r="34" spans="1:7" x14ac:dyDescent="0.3">
      <c r="A34" s="28" t="s">
        <v>33</v>
      </c>
      <c r="B34" s="1">
        <v>1114339587</v>
      </c>
      <c r="C34" s="6">
        <f t="shared" si="0"/>
        <v>1114339.5870000001</v>
      </c>
      <c r="D34" s="7">
        <v>15667</v>
      </c>
      <c r="E34" s="8">
        <f t="shared" si="1"/>
        <v>71.12654541392736</v>
      </c>
      <c r="F34" s="21">
        <v>7.8266</v>
      </c>
      <c r="G34" s="2">
        <f t="shared" si="2"/>
        <v>8721490.2116142008</v>
      </c>
    </row>
    <row r="35" spans="1:7" x14ac:dyDescent="0.3">
      <c r="A35" s="28" t="s">
        <v>34</v>
      </c>
      <c r="B35" s="1">
        <v>367913434</v>
      </c>
      <c r="C35" s="6">
        <f t="shared" ref="C35:C66" si="3">B35*0.001</f>
        <v>367913.43400000001</v>
      </c>
      <c r="D35" s="7">
        <v>8504</v>
      </c>
      <c r="E35" s="8">
        <f t="shared" ref="E35:E66" si="4">C35/D35</f>
        <v>43.263574082784572</v>
      </c>
      <c r="F35" s="21">
        <v>10</v>
      </c>
      <c r="G35" s="2">
        <f t="shared" si="2"/>
        <v>3679134.34</v>
      </c>
    </row>
    <row r="36" spans="1:7" x14ac:dyDescent="0.3">
      <c r="A36" s="5" t="s">
        <v>35</v>
      </c>
      <c r="B36" s="1">
        <v>40275961636</v>
      </c>
      <c r="C36" s="6">
        <f t="shared" si="3"/>
        <v>40275961.636</v>
      </c>
      <c r="D36" s="7">
        <v>433331</v>
      </c>
      <c r="E36" s="8">
        <f t="shared" si="4"/>
        <v>92.945027325531754</v>
      </c>
      <c r="F36" s="21">
        <v>5.0364000000000004</v>
      </c>
      <c r="G36" s="2">
        <f t="shared" si="2"/>
        <v>202845853.18355042</v>
      </c>
    </row>
    <row r="37" spans="1:7" x14ac:dyDescent="0.3">
      <c r="A37" s="5" t="s">
        <v>36</v>
      </c>
      <c r="B37" s="1">
        <v>138138987858</v>
      </c>
      <c r="C37" s="6">
        <f t="shared" si="3"/>
        <v>138138987.85800001</v>
      </c>
      <c r="D37" s="7">
        <v>827016</v>
      </c>
      <c r="E37" s="8">
        <f t="shared" si="4"/>
        <v>167.03302941901973</v>
      </c>
      <c r="F37" s="21">
        <v>3.7623000000000002</v>
      </c>
      <c r="G37" s="2">
        <f t="shared" si="2"/>
        <v>519720314.01815349</v>
      </c>
    </row>
    <row r="38" spans="1:7" x14ac:dyDescent="0.3">
      <c r="A38" s="5" t="s">
        <v>37</v>
      </c>
      <c r="B38" s="1">
        <v>25406588657</v>
      </c>
      <c r="C38" s="6">
        <f t="shared" si="3"/>
        <v>25406588.657000002</v>
      </c>
      <c r="D38" s="7">
        <v>302197</v>
      </c>
      <c r="E38" s="8">
        <f t="shared" si="4"/>
        <v>84.072934731317659</v>
      </c>
      <c r="F38" s="21">
        <v>8.3143999999999991</v>
      </c>
      <c r="G38" s="2">
        <f t="shared" si="2"/>
        <v>211240540.7297608</v>
      </c>
    </row>
    <row r="39" spans="1:7" x14ac:dyDescent="0.3">
      <c r="A39" s="28" t="s">
        <v>1</v>
      </c>
      <c r="B39" s="1">
        <v>3146369826</v>
      </c>
      <c r="C39" s="6">
        <f t="shared" si="3"/>
        <v>3146369.8259999999</v>
      </c>
      <c r="D39" s="7">
        <v>45845</v>
      </c>
      <c r="E39" s="8">
        <f t="shared" si="4"/>
        <v>68.630599323808482</v>
      </c>
      <c r="F39" s="21">
        <v>8.25</v>
      </c>
      <c r="G39" s="2">
        <f t="shared" si="2"/>
        <v>25957551.0645</v>
      </c>
    </row>
    <row r="40" spans="1:7" x14ac:dyDescent="0.3">
      <c r="A40" s="28" t="s">
        <v>38</v>
      </c>
      <c r="B40" s="1">
        <v>368022333</v>
      </c>
      <c r="C40" s="6">
        <f t="shared" si="3"/>
        <v>368022.33299999998</v>
      </c>
      <c r="D40" s="7">
        <v>8016</v>
      </c>
      <c r="E40" s="8">
        <f t="shared" si="4"/>
        <v>45.910969685628743</v>
      </c>
      <c r="F40" s="21">
        <v>9.3247</v>
      </c>
      <c r="G40" s="2">
        <f t="shared" si="2"/>
        <v>3431697.8485250999</v>
      </c>
    </row>
    <row r="41" spans="1:7" x14ac:dyDescent="0.3">
      <c r="A41" s="28" t="s">
        <v>39</v>
      </c>
      <c r="B41" s="1">
        <v>1217509254</v>
      </c>
      <c r="C41" s="6">
        <f t="shared" si="3"/>
        <v>1217509.254</v>
      </c>
      <c r="D41" s="7">
        <v>18649</v>
      </c>
      <c r="E41" s="8">
        <f t="shared" si="4"/>
        <v>65.285498096412681</v>
      </c>
      <c r="F41" s="21">
        <v>8.8775999999999993</v>
      </c>
      <c r="G41" s="2">
        <f t="shared" si="2"/>
        <v>10808560.1533104</v>
      </c>
    </row>
    <row r="42" spans="1:7" x14ac:dyDescent="0.3">
      <c r="A42" s="5" t="s">
        <v>40</v>
      </c>
      <c r="B42" s="1">
        <v>70145542642</v>
      </c>
      <c r="C42" s="6">
        <f t="shared" si="3"/>
        <v>70145542.642000005</v>
      </c>
      <c r="D42" s="7">
        <v>455356</v>
      </c>
      <c r="E42" s="8">
        <f t="shared" si="4"/>
        <v>154.0454998770193</v>
      </c>
      <c r="F42" s="21">
        <v>6.0826000000000002</v>
      </c>
      <c r="G42" s="2">
        <f t="shared" si="2"/>
        <v>426667277.67422926</v>
      </c>
    </row>
    <row r="43" spans="1:7" x14ac:dyDescent="0.3">
      <c r="A43" s="5" t="s">
        <v>41</v>
      </c>
      <c r="B43" s="1">
        <v>33996604652</v>
      </c>
      <c r="C43" s="6">
        <f t="shared" si="3"/>
        <v>33996604.652000003</v>
      </c>
      <c r="D43" s="7">
        <v>419510</v>
      </c>
      <c r="E43" s="8">
        <f t="shared" si="4"/>
        <v>81.038842106266841</v>
      </c>
      <c r="F43" s="21">
        <v>4.29</v>
      </c>
      <c r="G43" s="2">
        <f t="shared" si="2"/>
        <v>145845433.95708001</v>
      </c>
    </row>
    <row r="44" spans="1:7" x14ac:dyDescent="0.3">
      <c r="A44" s="5" t="s">
        <v>42</v>
      </c>
      <c r="B44" s="1">
        <v>34833102921</v>
      </c>
      <c r="C44" s="6">
        <f t="shared" si="3"/>
        <v>34833102.921000004</v>
      </c>
      <c r="D44" s="7">
        <v>164853</v>
      </c>
      <c r="E44" s="8">
        <f t="shared" si="4"/>
        <v>211.29796194791726</v>
      </c>
      <c r="F44" s="21">
        <v>6.5776000000000003</v>
      </c>
      <c r="G44" s="2">
        <f t="shared" si="2"/>
        <v>229118217.77316964</v>
      </c>
    </row>
    <row r="45" spans="1:7" x14ac:dyDescent="0.3">
      <c r="A45" s="5" t="s">
        <v>43</v>
      </c>
      <c r="B45" s="1">
        <v>473314979964</v>
      </c>
      <c r="C45" s="6">
        <f t="shared" si="3"/>
        <v>473314979.96399999</v>
      </c>
      <c r="D45" s="7">
        <v>2774841</v>
      </c>
      <c r="E45" s="8">
        <f t="shared" si="4"/>
        <v>170.57373015751173</v>
      </c>
      <c r="F45" s="21">
        <v>4.5739999999999998</v>
      </c>
      <c r="G45" s="2">
        <f t="shared" si="2"/>
        <v>2164942718.3553357</v>
      </c>
    </row>
    <row r="46" spans="1:7" x14ac:dyDescent="0.3">
      <c r="A46" s="5" t="s">
        <v>44</v>
      </c>
      <c r="B46" s="1">
        <v>46153639569</v>
      </c>
      <c r="C46" s="6">
        <f t="shared" si="3"/>
        <v>46153639.568999998</v>
      </c>
      <c r="D46" s="7">
        <v>84147</v>
      </c>
      <c r="E46" s="8">
        <f t="shared" si="4"/>
        <v>548.4882356946772</v>
      </c>
      <c r="F46" s="21">
        <v>2.6928999999999998</v>
      </c>
      <c r="G46" s="2">
        <f t="shared" si="2"/>
        <v>124287135.99536009</v>
      </c>
    </row>
    <row r="47" spans="1:7" x14ac:dyDescent="0.3">
      <c r="A47" s="5" t="s">
        <v>45</v>
      </c>
      <c r="B47" s="1">
        <v>16511165813</v>
      </c>
      <c r="C47" s="6">
        <f t="shared" si="3"/>
        <v>16511165.813000001</v>
      </c>
      <c r="D47" s="7">
        <v>103990</v>
      </c>
      <c r="E47" s="8">
        <f t="shared" si="4"/>
        <v>158.77647670929898</v>
      </c>
      <c r="F47" s="21">
        <v>6.8822000000000001</v>
      </c>
      <c r="G47" s="2">
        <f t="shared" si="2"/>
        <v>113633145.35822861</v>
      </c>
    </row>
    <row r="48" spans="1:7" x14ac:dyDescent="0.3">
      <c r="A48" s="5" t="s">
        <v>46</v>
      </c>
      <c r="B48" s="1">
        <v>29009508674</v>
      </c>
      <c r="C48" s="6">
        <f t="shared" si="3"/>
        <v>29009508.674000002</v>
      </c>
      <c r="D48" s="7">
        <v>221806</v>
      </c>
      <c r="E48" s="8">
        <f t="shared" si="4"/>
        <v>130.78775449717321</v>
      </c>
      <c r="F48" s="21">
        <v>3.8308</v>
      </c>
      <c r="G48" s="2">
        <f t="shared" si="2"/>
        <v>111129625.8283592</v>
      </c>
    </row>
    <row r="49" spans="1:7" x14ac:dyDescent="0.3">
      <c r="A49" s="28" t="s">
        <v>47</v>
      </c>
      <c r="B49" s="1">
        <v>4221851465</v>
      </c>
      <c r="C49" s="6">
        <f t="shared" si="3"/>
        <v>4221851.4649999999</v>
      </c>
      <c r="D49" s="7">
        <v>40230</v>
      </c>
      <c r="E49" s="8">
        <f t="shared" si="4"/>
        <v>104.94286515038529</v>
      </c>
      <c r="F49" s="21">
        <v>7.9</v>
      </c>
      <c r="G49" s="2">
        <f t="shared" si="2"/>
        <v>33352626.5735</v>
      </c>
    </row>
    <row r="50" spans="1:7" x14ac:dyDescent="0.3">
      <c r="A50" s="5" t="s">
        <v>48</v>
      </c>
      <c r="B50" s="1">
        <v>218540319357</v>
      </c>
      <c r="C50" s="6">
        <f t="shared" si="3"/>
        <v>218540319.35699999</v>
      </c>
      <c r="D50" s="7">
        <v>1511568</v>
      </c>
      <c r="E50" s="8">
        <f t="shared" si="4"/>
        <v>144.57855641095867</v>
      </c>
      <c r="F50" s="21">
        <v>4.4347000000000003</v>
      </c>
      <c r="G50" s="2">
        <f t="shared" si="2"/>
        <v>969160754.2524879</v>
      </c>
    </row>
    <row r="51" spans="1:7" x14ac:dyDescent="0.3">
      <c r="A51" s="5" t="s">
        <v>49</v>
      </c>
      <c r="B51" s="1">
        <v>52453377545</v>
      </c>
      <c r="C51" s="6">
        <f t="shared" si="3"/>
        <v>52453377.545000002</v>
      </c>
      <c r="D51" s="7">
        <v>451231</v>
      </c>
      <c r="E51" s="8">
        <f t="shared" si="4"/>
        <v>116.24506637398584</v>
      </c>
      <c r="F51" s="21">
        <v>6.7960000000000003</v>
      </c>
      <c r="G51" s="2">
        <f t="shared" si="2"/>
        <v>356473153.79582</v>
      </c>
    </row>
    <row r="52" spans="1:7" x14ac:dyDescent="0.3">
      <c r="A52" s="5" t="s">
        <v>50</v>
      </c>
      <c r="B52" s="1">
        <v>317779027268</v>
      </c>
      <c r="C52" s="6">
        <f t="shared" si="3"/>
        <v>317779027.26800001</v>
      </c>
      <c r="D52" s="7">
        <v>1545905</v>
      </c>
      <c r="E52" s="8">
        <f t="shared" si="4"/>
        <v>205.56180830516752</v>
      </c>
      <c r="F52" s="21">
        <v>4.5</v>
      </c>
      <c r="G52" s="2">
        <f t="shared" si="2"/>
        <v>1430005622.7060001</v>
      </c>
    </row>
    <row r="53" spans="1:7" x14ac:dyDescent="0.3">
      <c r="A53" s="5" t="s">
        <v>51</v>
      </c>
      <c r="B53" s="1">
        <v>54405582648</v>
      </c>
      <c r="C53" s="6">
        <f t="shared" si="3"/>
        <v>54405582.648000002</v>
      </c>
      <c r="D53" s="7">
        <v>633029</v>
      </c>
      <c r="E53" s="8">
        <f t="shared" si="4"/>
        <v>85.944850311755076</v>
      </c>
      <c r="F53" s="21">
        <v>7.4291999999999998</v>
      </c>
      <c r="G53" s="2">
        <f t="shared" si="2"/>
        <v>404189954.60852158</v>
      </c>
    </row>
    <row r="54" spans="1:7" x14ac:dyDescent="0.3">
      <c r="A54" s="5" t="s">
        <v>52</v>
      </c>
      <c r="B54" s="1">
        <v>135261745767</v>
      </c>
      <c r="C54" s="6">
        <f t="shared" si="3"/>
        <v>135261745.76699999</v>
      </c>
      <c r="D54" s="7">
        <v>971218</v>
      </c>
      <c r="E54" s="8">
        <f t="shared" si="4"/>
        <v>139.27022127575887</v>
      </c>
      <c r="F54" s="21">
        <v>4.5946999999999996</v>
      </c>
      <c r="G54" s="2">
        <f t="shared" si="2"/>
        <v>621487143.27563477</v>
      </c>
    </row>
    <row r="55" spans="1:7" x14ac:dyDescent="0.3">
      <c r="A55" s="5" t="s">
        <v>53</v>
      </c>
      <c r="B55" s="1">
        <v>66362860616</v>
      </c>
      <c r="C55" s="6">
        <f t="shared" si="3"/>
        <v>66362860.616000004</v>
      </c>
      <c r="D55" s="7">
        <v>826090</v>
      </c>
      <c r="E55" s="8">
        <f t="shared" si="4"/>
        <v>80.333693200498743</v>
      </c>
      <c r="F55" s="21">
        <v>6.6348000000000003</v>
      </c>
      <c r="G55" s="2">
        <f t="shared" si="2"/>
        <v>440304307.61503685</v>
      </c>
    </row>
    <row r="56" spans="1:7" x14ac:dyDescent="0.3">
      <c r="A56" s="28" t="s">
        <v>54</v>
      </c>
      <c r="B56" s="1">
        <v>7501890135</v>
      </c>
      <c r="C56" s="6">
        <f t="shared" si="3"/>
        <v>7501890.1349999998</v>
      </c>
      <c r="D56" s="7">
        <v>76138</v>
      </c>
      <c r="E56" s="8">
        <f t="shared" si="4"/>
        <v>98.530170676928734</v>
      </c>
      <c r="F56" s="21">
        <v>8.8440999999999992</v>
      </c>
      <c r="G56" s="2">
        <f t="shared" si="2"/>
        <v>66347466.542953491</v>
      </c>
    </row>
    <row r="57" spans="1:7" x14ac:dyDescent="0.3">
      <c r="A57" s="5" t="s">
        <v>57</v>
      </c>
      <c r="B57" s="1">
        <v>17649194706</v>
      </c>
      <c r="C57" s="6">
        <f t="shared" si="3"/>
        <v>17649194.706</v>
      </c>
      <c r="D57" s="7">
        <v>207983</v>
      </c>
      <c r="E57" s="8">
        <f t="shared" si="4"/>
        <v>84.858833202713683</v>
      </c>
      <c r="F57" s="21">
        <v>5.5141</v>
      </c>
      <c r="G57" s="2">
        <f t="shared" si="2"/>
        <v>97319424.5283546</v>
      </c>
    </row>
    <row r="58" spans="1:7" x14ac:dyDescent="0.3">
      <c r="A58" s="5" t="s">
        <v>58</v>
      </c>
      <c r="B58" s="1">
        <v>103795055237</v>
      </c>
      <c r="C58" s="6">
        <f t="shared" si="3"/>
        <v>103795055.237</v>
      </c>
      <c r="D58" s="7">
        <v>479027</v>
      </c>
      <c r="E58" s="8">
        <f t="shared" si="4"/>
        <v>216.67892464725372</v>
      </c>
      <c r="F58" s="21">
        <v>7.0515999999999996</v>
      </c>
      <c r="G58" s="2">
        <f t="shared" si="2"/>
        <v>731921211.50922918</v>
      </c>
    </row>
    <row r="59" spans="1:7" x14ac:dyDescent="0.3">
      <c r="A59" s="5" t="s">
        <v>59</v>
      </c>
      <c r="B59" s="1">
        <v>53687602962</v>
      </c>
      <c r="C59" s="6">
        <f t="shared" si="3"/>
        <v>53687602.961999997</v>
      </c>
      <c r="D59" s="7">
        <v>493282</v>
      </c>
      <c r="E59" s="8">
        <f t="shared" si="4"/>
        <v>108.83754720829059</v>
      </c>
      <c r="F59" s="21">
        <v>5.9550000000000001</v>
      </c>
      <c r="G59" s="2">
        <f t="shared" si="2"/>
        <v>319709675.63870996</v>
      </c>
    </row>
    <row r="60" spans="1:7" x14ac:dyDescent="0.3">
      <c r="A60" s="5" t="s">
        <v>55</v>
      </c>
      <c r="B60" s="1">
        <v>53868265728</v>
      </c>
      <c r="C60" s="6">
        <f t="shared" si="3"/>
        <v>53868265.728</v>
      </c>
      <c r="D60" s="7">
        <v>331479</v>
      </c>
      <c r="E60" s="8">
        <f t="shared" si="4"/>
        <v>162.50883382657724</v>
      </c>
      <c r="F60" s="21">
        <v>3.2288000000000001</v>
      </c>
      <c r="G60" s="2">
        <f t="shared" si="2"/>
        <v>173929856.38256639</v>
      </c>
    </row>
    <row r="61" spans="1:7" x14ac:dyDescent="0.3">
      <c r="A61" s="5" t="s">
        <v>56</v>
      </c>
      <c r="B61" s="1">
        <v>39970872179</v>
      </c>
      <c r="C61" s="6">
        <f t="shared" si="3"/>
        <v>39970872.178999998</v>
      </c>
      <c r="D61" s="7">
        <v>385746</v>
      </c>
      <c r="E61" s="8">
        <f t="shared" si="4"/>
        <v>103.6196672914301</v>
      </c>
      <c r="F61" s="21">
        <v>4.8750999999999998</v>
      </c>
      <c r="G61" s="2">
        <f t="shared" si="2"/>
        <v>194861998.95984289</v>
      </c>
    </row>
    <row r="62" spans="1:7" x14ac:dyDescent="0.3">
      <c r="A62" s="5" t="s">
        <v>60</v>
      </c>
      <c r="B62" s="1">
        <v>22271246391</v>
      </c>
      <c r="C62" s="6">
        <f t="shared" si="3"/>
        <v>22271246.390999999</v>
      </c>
      <c r="D62" s="7">
        <v>156743</v>
      </c>
      <c r="E62" s="8">
        <f t="shared" si="4"/>
        <v>142.08766191153671</v>
      </c>
      <c r="F62" s="21">
        <v>4.8899999999999997</v>
      </c>
      <c r="G62" s="2">
        <f t="shared" si="2"/>
        <v>108906394.85198998</v>
      </c>
    </row>
    <row r="63" spans="1:7" x14ac:dyDescent="0.3">
      <c r="A63" s="28" t="s">
        <v>61</v>
      </c>
      <c r="B63" s="1">
        <v>2836553994</v>
      </c>
      <c r="C63" s="6">
        <f t="shared" si="3"/>
        <v>2836553.9939999999</v>
      </c>
      <c r="D63" s="7">
        <v>46519</v>
      </c>
      <c r="E63" s="8">
        <f t="shared" si="4"/>
        <v>60.976246135987445</v>
      </c>
      <c r="F63" s="21">
        <v>9</v>
      </c>
      <c r="G63" s="2">
        <f t="shared" si="2"/>
        <v>25528985.945999999</v>
      </c>
    </row>
    <row r="64" spans="1:7" x14ac:dyDescent="0.3">
      <c r="A64" s="28" t="s">
        <v>62</v>
      </c>
      <c r="B64" s="1">
        <v>1967248293</v>
      </c>
      <c r="C64" s="6">
        <f t="shared" si="3"/>
        <v>1967248.2930000001</v>
      </c>
      <c r="D64" s="7">
        <v>21802</v>
      </c>
      <c r="E64" s="8">
        <f t="shared" si="4"/>
        <v>90.23246917713972</v>
      </c>
      <c r="F64" s="21">
        <v>7.2426000000000004</v>
      </c>
      <c r="G64" s="2">
        <f t="shared" si="2"/>
        <v>14247992.486881802</v>
      </c>
    </row>
    <row r="65" spans="1:7" x14ac:dyDescent="0.3">
      <c r="A65" s="28" t="s">
        <v>63</v>
      </c>
      <c r="B65" s="1">
        <v>383707003</v>
      </c>
      <c r="C65" s="6">
        <f t="shared" si="3"/>
        <v>383707.00300000003</v>
      </c>
      <c r="D65" s="7">
        <v>16100</v>
      </c>
      <c r="E65" s="8">
        <f t="shared" si="4"/>
        <v>23.832733105590062</v>
      </c>
      <c r="F65" s="21">
        <v>10</v>
      </c>
      <c r="G65" s="2">
        <f t="shared" si="2"/>
        <v>3837070.0300000003</v>
      </c>
    </row>
    <row r="66" spans="1:7" x14ac:dyDescent="0.3">
      <c r="A66" s="5" t="s">
        <v>64</v>
      </c>
      <c r="B66" s="1">
        <v>60946535822</v>
      </c>
      <c r="C66" s="6">
        <f t="shared" si="3"/>
        <v>60946535.822000004</v>
      </c>
      <c r="D66" s="7">
        <v>594643</v>
      </c>
      <c r="E66" s="8">
        <f t="shared" si="4"/>
        <v>102.49264823095538</v>
      </c>
      <c r="F66" s="21">
        <v>3.2006999999999999</v>
      </c>
      <c r="G66" s="2">
        <f t="shared" si="2"/>
        <v>195071577.20547542</v>
      </c>
    </row>
    <row r="67" spans="1:7" x14ac:dyDescent="0.3">
      <c r="A67" s="28" t="s">
        <v>65</v>
      </c>
      <c r="B67" s="1">
        <v>2267429431</v>
      </c>
      <c r="C67" s="6">
        <f t="shared" ref="C67:C69" si="5">B67*0.001</f>
        <v>2267429.4309999999</v>
      </c>
      <c r="D67" s="7">
        <v>37313</v>
      </c>
      <c r="E67" s="8">
        <f t="shared" ref="E67:E69" si="6">C67/D67</f>
        <v>60.767813657438424</v>
      </c>
      <c r="F67" s="21">
        <v>7.9</v>
      </c>
      <c r="G67" s="2">
        <f t="shared" si="2"/>
        <v>17912692.504900001</v>
      </c>
    </row>
    <row r="68" spans="1:7" x14ac:dyDescent="0.3">
      <c r="A68" s="5" t="s">
        <v>66</v>
      </c>
      <c r="B68" s="1">
        <v>42478430955</v>
      </c>
      <c r="C68" s="6">
        <f t="shared" si="5"/>
        <v>42478430.954999998</v>
      </c>
      <c r="D68" s="7">
        <v>87728</v>
      </c>
      <c r="E68" s="8">
        <f t="shared" si="6"/>
        <v>484.20607964389933</v>
      </c>
      <c r="F68" s="21">
        <v>3.6</v>
      </c>
      <c r="G68" s="2">
        <f t="shared" ref="G68:G69" si="7">F68*C68</f>
        <v>152922351.43799999</v>
      </c>
    </row>
    <row r="69" spans="1:7" x14ac:dyDescent="0.3">
      <c r="A69" s="28" t="s">
        <v>67</v>
      </c>
      <c r="B69" s="1">
        <v>1342715544</v>
      </c>
      <c r="C69" s="6">
        <f t="shared" si="5"/>
        <v>1342715.544</v>
      </c>
      <c r="D69" s="7">
        <v>26568</v>
      </c>
      <c r="E69" s="8">
        <f t="shared" si="6"/>
        <v>50.538826558265583</v>
      </c>
      <c r="F69" s="21">
        <v>8.5</v>
      </c>
      <c r="G69" s="2">
        <f t="shared" si="7"/>
        <v>11413082.124</v>
      </c>
    </row>
    <row r="70" spans="1:7" ht="15" thickBot="1" x14ac:dyDescent="0.35">
      <c r="A70" s="23" t="s">
        <v>68</v>
      </c>
      <c r="B70" s="24">
        <f>SUM(B3:B69)</f>
        <v>3221961418042</v>
      </c>
      <c r="C70" s="25">
        <f t="shared" ref="C70" si="8">B70*0.001</f>
        <v>3221961418.0420003</v>
      </c>
      <c r="D70" s="26">
        <f>SUM(D3:D69)</f>
        <v>23014551</v>
      </c>
      <c r="E70" s="27">
        <f t="shared" ref="E70" si="9">C70/D70</f>
        <v>139.99670982249449</v>
      </c>
    </row>
  </sheetData>
  <sortState xmlns:xlrd2="http://schemas.microsoft.com/office/spreadsheetml/2017/richdata2" ref="A3:E69">
    <sortCondition ref="A3:A69"/>
  </sortState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F09E8-1BB7-4052-B69D-82FB4D1404A9}">
  <dimension ref="A1:F70"/>
  <sheetViews>
    <sheetView tabSelected="1" topLeftCell="A2" workbookViewId="0">
      <selection activeCell="I2" sqref="I2"/>
    </sheetView>
  </sheetViews>
  <sheetFormatPr defaultRowHeight="14.4" x14ac:dyDescent="0.3"/>
  <cols>
    <col min="1" max="1" width="15.109375" customWidth="1"/>
    <col min="2" max="2" width="18.5546875" hidden="1" customWidth="1"/>
    <col min="3" max="3" width="16.33203125" customWidth="1"/>
    <col min="4" max="4" width="13.88671875" customWidth="1"/>
    <col min="5" max="5" width="13" customWidth="1"/>
    <col min="6" max="6" width="10.33203125" customWidth="1"/>
  </cols>
  <sheetData>
    <row r="1" spans="1:6" ht="40.799999999999997" customHeight="1" thickBot="1" x14ac:dyDescent="0.35">
      <c r="A1" s="39" t="s">
        <v>76</v>
      </c>
      <c r="B1" s="40"/>
      <c r="C1" s="40"/>
      <c r="D1" s="40"/>
      <c r="E1" s="40"/>
      <c r="F1" s="41"/>
    </row>
    <row r="2" spans="1:6" ht="50.4" customHeight="1" thickBot="1" x14ac:dyDescent="0.35">
      <c r="A2" s="22" t="s">
        <v>0</v>
      </c>
      <c r="B2" s="22" t="s">
        <v>69</v>
      </c>
      <c r="C2" s="22" t="s">
        <v>70</v>
      </c>
      <c r="D2" s="22" t="s">
        <v>71</v>
      </c>
      <c r="E2" s="31" t="s">
        <v>72</v>
      </c>
      <c r="F2" s="32" t="s">
        <v>74</v>
      </c>
    </row>
    <row r="3" spans="1:6" x14ac:dyDescent="0.3">
      <c r="A3" s="9" t="s">
        <v>44</v>
      </c>
      <c r="B3" s="10">
        <v>46153639569</v>
      </c>
      <c r="C3" s="11">
        <f t="shared" ref="C3:C34" si="0">B3*0.001</f>
        <v>46153639.568999998</v>
      </c>
      <c r="D3" s="12">
        <v>84147</v>
      </c>
      <c r="E3" s="34">
        <f t="shared" ref="E3:E34" si="1">C3/D3</f>
        <v>548.4882356946772</v>
      </c>
      <c r="F3" s="35">
        <v>2.6928999999999998</v>
      </c>
    </row>
    <row r="4" spans="1:6" x14ac:dyDescent="0.3">
      <c r="A4" s="13" t="s">
        <v>66</v>
      </c>
      <c r="B4" s="1">
        <v>42478430955</v>
      </c>
      <c r="C4" s="6">
        <f t="shared" si="0"/>
        <v>42478430.954999998</v>
      </c>
      <c r="D4" s="7">
        <v>87728</v>
      </c>
      <c r="E4" s="8">
        <f t="shared" si="1"/>
        <v>484.20607964389933</v>
      </c>
      <c r="F4" s="36">
        <v>3.6</v>
      </c>
    </row>
    <row r="5" spans="1:6" x14ac:dyDescent="0.3">
      <c r="A5" s="13" t="s">
        <v>12</v>
      </c>
      <c r="B5" s="1">
        <v>152053668433</v>
      </c>
      <c r="C5" s="6">
        <f t="shared" si="0"/>
        <v>152053668.433</v>
      </c>
      <c r="D5" s="7">
        <v>408381</v>
      </c>
      <c r="E5" s="8">
        <f t="shared" si="1"/>
        <v>372.33286669311258</v>
      </c>
      <c r="F5" s="36">
        <v>3.2202999999999999</v>
      </c>
    </row>
    <row r="6" spans="1:6" x14ac:dyDescent="0.3">
      <c r="A6" s="18" t="s">
        <v>19</v>
      </c>
      <c r="B6" s="1">
        <v>3491303699</v>
      </c>
      <c r="C6" s="6">
        <f t="shared" si="0"/>
        <v>3491303.699</v>
      </c>
      <c r="D6" s="7">
        <v>13321</v>
      </c>
      <c r="E6" s="8">
        <f t="shared" si="1"/>
        <v>262.09021087005482</v>
      </c>
      <c r="F6" s="36">
        <v>5.2222</v>
      </c>
    </row>
    <row r="7" spans="1:6" x14ac:dyDescent="0.3">
      <c r="A7" s="13" t="s">
        <v>58</v>
      </c>
      <c r="B7" s="1">
        <v>103795055237</v>
      </c>
      <c r="C7" s="6">
        <f t="shared" si="0"/>
        <v>103795055.237</v>
      </c>
      <c r="D7" s="7">
        <v>479027</v>
      </c>
      <c r="E7" s="8">
        <f t="shared" si="1"/>
        <v>216.67892464725372</v>
      </c>
      <c r="F7" s="36">
        <v>7.0515999999999996</v>
      </c>
    </row>
    <row r="8" spans="1:6" x14ac:dyDescent="0.3">
      <c r="A8" s="13" t="s">
        <v>42</v>
      </c>
      <c r="B8" s="1">
        <v>34833102921</v>
      </c>
      <c r="C8" s="6">
        <f t="shared" si="0"/>
        <v>34833102.921000004</v>
      </c>
      <c r="D8" s="7">
        <v>164853</v>
      </c>
      <c r="E8" s="8">
        <f t="shared" si="1"/>
        <v>211.29796194791726</v>
      </c>
      <c r="F8" s="36">
        <v>6.5776000000000003</v>
      </c>
    </row>
    <row r="9" spans="1:6" x14ac:dyDescent="0.3">
      <c r="A9" s="18" t="s">
        <v>23</v>
      </c>
      <c r="B9" s="1">
        <v>3576571905</v>
      </c>
      <c r="C9" s="6">
        <f t="shared" si="0"/>
        <v>3576571.9050000003</v>
      </c>
      <c r="D9" s="7">
        <v>16947</v>
      </c>
      <c r="E9" s="8">
        <f t="shared" si="1"/>
        <v>211.04454505222165</v>
      </c>
      <c r="F9" s="36">
        <v>5.9</v>
      </c>
    </row>
    <row r="10" spans="1:6" x14ac:dyDescent="0.3">
      <c r="A10" s="13" t="s">
        <v>50</v>
      </c>
      <c r="B10" s="1">
        <v>317779027268</v>
      </c>
      <c r="C10" s="6">
        <f t="shared" si="0"/>
        <v>317779027.26800001</v>
      </c>
      <c r="D10" s="7">
        <v>1545905</v>
      </c>
      <c r="E10" s="8">
        <f t="shared" si="1"/>
        <v>205.56180830516752</v>
      </c>
      <c r="F10" s="36">
        <v>4.5</v>
      </c>
    </row>
    <row r="11" spans="1:6" x14ac:dyDescent="0.3">
      <c r="A11" s="13" t="s">
        <v>31</v>
      </c>
      <c r="B11" s="1">
        <v>29285468693</v>
      </c>
      <c r="C11" s="6">
        <f t="shared" si="0"/>
        <v>29285468.693</v>
      </c>
      <c r="D11" s="7">
        <v>171029</v>
      </c>
      <c r="E11" s="8">
        <f t="shared" si="1"/>
        <v>171.23101165884148</v>
      </c>
      <c r="F11" s="36">
        <v>3.5474999999999999</v>
      </c>
    </row>
    <row r="12" spans="1:6" x14ac:dyDescent="0.3">
      <c r="A12" s="13" t="s">
        <v>43</v>
      </c>
      <c r="B12" s="1">
        <v>473314979964</v>
      </c>
      <c r="C12" s="6">
        <f t="shared" si="0"/>
        <v>473314979.96399999</v>
      </c>
      <c r="D12" s="7">
        <v>2774841</v>
      </c>
      <c r="E12" s="8">
        <f t="shared" si="1"/>
        <v>170.57373015751173</v>
      </c>
      <c r="F12" s="36">
        <v>4.5739999999999998</v>
      </c>
    </row>
    <row r="13" spans="1:6" x14ac:dyDescent="0.3">
      <c r="A13" s="13" t="s">
        <v>36</v>
      </c>
      <c r="B13" s="1">
        <v>138138987858</v>
      </c>
      <c r="C13" s="6">
        <f t="shared" si="0"/>
        <v>138138987.85800001</v>
      </c>
      <c r="D13" s="7">
        <v>827016</v>
      </c>
      <c r="E13" s="8">
        <f t="shared" si="1"/>
        <v>167.03302941901973</v>
      </c>
      <c r="F13" s="36">
        <v>3.7623000000000002</v>
      </c>
    </row>
    <row r="14" spans="1:6" x14ac:dyDescent="0.3">
      <c r="A14" s="13" t="s">
        <v>55</v>
      </c>
      <c r="B14" s="1">
        <v>53868265728</v>
      </c>
      <c r="C14" s="6">
        <f t="shared" si="0"/>
        <v>53868265.728</v>
      </c>
      <c r="D14" s="7">
        <v>331479</v>
      </c>
      <c r="E14" s="8">
        <f t="shared" si="1"/>
        <v>162.50883382657724</v>
      </c>
      <c r="F14" s="36">
        <v>3.2288000000000001</v>
      </c>
    </row>
    <row r="15" spans="1:6" x14ac:dyDescent="0.3">
      <c r="A15" s="13" t="s">
        <v>45</v>
      </c>
      <c r="B15" s="1">
        <v>16511165813</v>
      </c>
      <c r="C15" s="6">
        <f t="shared" si="0"/>
        <v>16511165.813000001</v>
      </c>
      <c r="D15" s="7">
        <v>103990</v>
      </c>
      <c r="E15" s="8">
        <f t="shared" si="1"/>
        <v>158.77647670929898</v>
      </c>
      <c r="F15" s="36">
        <v>6.8822000000000001</v>
      </c>
    </row>
    <row r="16" spans="1:6" x14ac:dyDescent="0.3">
      <c r="A16" s="13" t="s">
        <v>40</v>
      </c>
      <c r="B16" s="1">
        <v>70145542642</v>
      </c>
      <c r="C16" s="6">
        <f t="shared" si="0"/>
        <v>70145542.642000005</v>
      </c>
      <c r="D16" s="7">
        <v>455356</v>
      </c>
      <c r="E16" s="8">
        <f t="shared" si="1"/>
        <v>154.0454998770193</v>
      </c>
      <c r="F16" s="36">
        <v>6.0826000000000002</v>
      </c>
    </row>
    <row r="17" spans="1:6" x14ac:dyDescent="0.3">
      <c r="A17" s="13" t="s">
        <v>9</v>
      </c>
      <c r="B17" s="1">
        <v>31993024986</v>
      </c>
      <c r="C17" s="6">
        <f t="shared" si="0"/>
        <v>31993024.986000001</v>
      </c>
      <c r="D17" s="7">
        <v>210645</v>
      </c>
      <c r="E17" s="8">
        <f t="shared" si="1"/>
        <v>151.88124563127536</v>
      </c>
      <c r="F17" s="36">
        <v>6.2519</v>
      </c>
    </row>
    <row r="18" spans="1:6" x14ac:dyDescent="0.3">
      <c r="A18" s="13" t="s">
        <v>4</v>
      </c>
      <c r="B18" s="1">
        <v>29635046723</v>
      </c>
      <c r="C18" s="6">
        <f t="shared" si="0"/>
        <v>29635046.723000001</v>
      </c>
      <c r="D18" s="7">
        <v>196112</v>
      </c>
      <c r="E18" s="8">
        <f t="shared" si="1"/>
        <v>151.11286776433874</v>
      </c>
      <c r="F18" s="36">
        <v>5.4362000000000004</v>
      </c>
    </row>
    <row r="19" spans="1:6" x14ac:dyDescent="0.3">
      <c r="A19" s="13" t="s">
        <v>7</v>
      </c>
      <c r="B19" s="1">
        <v>296514961286</v>
      </c>
      <c r="C19" s="6">
        <f t="shared" si="0"/>
        <v>296514961.28600001</v>
      </c>
      <c r="D19" s="7">
        <v>1981888</v>
      </c>
      <c r="E19" s="8">
        <f t="shared" si="1"/>
        <v>149.61237026814837</v>
      </c>
      <c r="F19" s="36">
        <v>5.6388999999999996</v>
      </c>
    </row>
    <row r="20" spans="1:6" x14ac:dyDescent="0.3">
      <c r="A20" s="13" t="s">
        <v>48</v>
      </c>
      <c r="B20" s="1">
        <v>218540319357</v>
      </c>
      <c r="C20" s="6">
        <f t="shared" si="0"/>
        <v>218540319.35699999</v>
      </c>
      <c r="D20" s="7">
        <v>1511568</v>
      </c>
      <c r="E20" s="8">
        <f t="shared" si="1"/>
        <v>144.57855641095867</v>
      </c>
      <c r="F20" s="36">
        <v>4.4347000000000003</v>
      </c>
    </row>
    <row r="21" spans="1:6" x14ac:dyDescent="0.3">
      <c r="A21" s="13" t="s">
        <v>60</v>
      </c>
      <c r="B21" s="1">
        <v>22271246391</v>
      </c>
      <c r="C21" s="6">
        <f t="shared" si="0"/>
        <v>22271246.390999999</v>
      </c>
      <c r="D21" s="7">
        <v>156743</v>
      </c>
      <c r="E21" s="8">
        <f t="shared" si="1"/>
        <v>142.08766191153671</v>
      </c>
      <c r="F21" s="36">
        <v>4.8899999999999997</v>
      </c>
    </row>
    <row r="22" spans="1:6" x14ac:dyDescent="0.3">
      <c r="A22" s="13" t="s">
        <v>52</v>
      </c>
      <c r="B22" s="1">
        <v>135261745767</v>
      </c>
      <c r="C22" s="6">
        <f t="shared" si="0"/>
        <v>135261745.76699999</v>
      </c>
      <c r="D22" s="7">
        <v>971218</v>
      </c>
      <c r="E22" s="8">
        <f t="shared" si="1"/>
        <v>139.27022127575887</v>
      </c>
      <c r="F22" s="36">
        <v>4.5946999999999996</v>
      </c>
    </row>
    <row r="23" spans="1:6" x14ac:dyDescent="0.3">
      <c r="A23" s="13" t="s">
        <v>46</v>
      </c>
      <c r="B23" s="1">
        <v>29009508674</v>
      </c>
      <c r="C23" s="6">
        <f t="shared" si="0"/>
        <v>29009508.674000002</v>
      </c>
      <c r="D23" s="7">
        <v>221806</v>
      </c>
      <c r="E23" s="8">
        <f t="shared" si="1"/>
        <v>130.78775449717321</v>
      </c>
      <c r="F23" s="36">
        <v>3.8308</v>
      </c>
    </row>
    <row r="24" spans="1:6" x14ac:dyDescent="0.3">
      <c r="A24" s="13" t="s">
        <v>18</v>
      </c>
      <c r="B24" s="1">
        <v>16522601961</v>
      </c>
      <c r="C24" s="6">
        <f t="shared" si="0"/>
        <v>16522601.961000001</v>
      </c>
      <c r="D24" s="7">
        <v>136310</v>
      </c>
      <c r="E24" s="8">
        <f t="shared" si="1"/>
        <v>121.21342499449784</v>
      </c>
      <c r="F24" s="36">
        <v>7.9945000000000004</v>
      </c>
    </row>
    <row r="25" spans="1:6" x14ac:dyDescent="0.3">
      <c r="A25" s="13" t="s">
        <v>49</v>
      </c>
      <c r="B25" s="1">
        <v>52453377545</v>
      </c>
      <c r="C25" s="6">
        <f t="shared" si="0"/>
        <v>52453377.545000002</v>
      </c>
      <c r="D25" s="7">
        <v>451231</v>
      </c>
      <c r="E25" s="8">
        <f t="shared" si="1"/>
        <v>116.24506637398584</v>
      </c>
      <c r="F25" s="36">
        <v>6.7960000000000003</v>
      </c>
    </row>
    <row r="26" spans="1:6" x14ac:dyDescent="0.3">
      <c r="A26" s="13" t="s">
        <v>59</v>
      </c>
      <c r="B26" s="1">
        <v>53687602962</v>
      </c>
      <c r="C26" s="6">
        <f t="shared" si="0"/>
        <v>53687602.961999997</v>
      </c>
      <c r="D26" s="7">
        <v>493282</v>
      </c>
      <c r="E26" s="8">
        <f t="shared" si="1"/>
        <v>108.83754720829059</v>
      </c>
      <c r="F26" s="36">
        <v>5.9550000000000001</v>
      </c>
    </row>
    <row r="27" spans="1:6" x14ac:dyDescent="0.3">
      <c r="A27" s="13" t="s">
        <v>29</v>
      </c>
      <c r="B27" s="1">
        <v>168430956392</v>
      </c>
      <c r="C27" s="6">
        <f t="shared" si="0"/>
        <v>168430956.39199999</v>
      </c>
      <c r="D27" s="7">
        <v>1560449</v>
      </c>
      <c r="E27" s="8">
        <f t="shared" si="1"/>
        <v>107.93749516453276</v>
      </c>
      <c r="F27" s="36">
        <v>5.6025999999999998</v>
      </c>
    </row>
    <row r="28" spans="1:6" x14ac:dyDescent="0.3">
      <c r="A28" s="18" t="s">
        <v>47</v>
      </c>
      <c r="B28" s="1">
        <v>4221851465</v>
      </c>
      <c r="C28" s="6">
        <f t="shared" si="0"/>
        <v>4221851.4649999999</v>
      </c>
      <c r="D28" s="7">
        <v>40230</v>
      </c>
      <c r="E28" s="8">
        <f t="shared" si="1"/>
        <v>104.94286515038529</v>
      </c>
      <c r="F28" s="36">
        <v>7.9</v>
      </c>
    </row>
    <row r="29" spans="1:6" x14ac:dyDescent="0.3">
      <c r="A29" s="13" t="s">
        <v>6</v>
      </c>
      <c r="B29" s="1">
        <v>67959581292</v>
      </c>
      <c r="C29" s="6">
        <f t="shared" si="0"/>
        <v>67959581.291999996</v>
      </c>
      <c r="D29" s="7">
        <v>653703</v>
      </c>
      <c r="E29" s="8">
        <f t="shared" si="1"/>
        <v>103.96094448396289</v>
      </c>
      <c r="F29" s="36">
        <v>2.9207000000000001</v>
      </c>
    </row>
    <row r="30" spans="1:6" x14ac:dyDescent="0.3">
      <c r="A30" s="18" t="s">
        <v>25</v>
      </c>
      <c r="B30" s="1">
        <v>2685860923</v>
      </c>
      <c r="C30" s="6">
        <f t="shared" si="0"/>
        <v>2685860.923</v>
      </c>
      <c r="D30" s="7">
        <v>25883</v>
      </c>
      <c r="E30" s="8">
        <f t="shared" si="1"/>
        <v>103.76930506510064</v>
      </c>
      <c r="F30" s="36">
        <v>8.3949999999999996</v>
      </c>
    </row>
    <row r="31" spans="1:6" x14ac:dyDescent="0.3">
      <c r="A31" s="13" t="s">
        <v>56</v>
      </c>
      <c r="B31" s="1">
        <v>39970872179</v>
      </c>
      <c r="C31" s="6">
        <f t="shared" si="0"/>
        <v>39970872.178999998</v>
      </c>
      <c r="D31" s="7">
        <v>385746</v>
      </c>
      <c r="E31" s="8">
        <f t="shared" si="1"/>
        <v>103.6196672914301</v>
      </c>
      <c r="F31" s="36">
        <v>4.8750999999999998</v>
      </c>
    </row>
    <row r="32" spans="1:6" x14ac:dyDescent="0.3">
      <c r="A32" s="13" t="s">
        <v>16</v>
      </c>
      <c r="B32" s="1">
        <v>109099751352</v>
      </c>
      <c r="C32" s="6">
        <f t="shared" si="0"/>
        <v>109099751.352</v>
      </c>
      <c r="D32" s="7">
        <v>1062593</v>
      </c>
      <c r="E32" s="8">
        <f t="shared" si="1"/>
        <v>102.67313200068135</v>
      </c>
      <c r="F32" s="36">
        <v>11.012</v>
      </c>
    </row>
    <row r="33" spans="1:6" x14ac:dyDescent="0.3">
      <c r="A33" s="13" t="s">
        <v>64</v>
      </c>
      <c r="B33" s="1">
        <v>60946535822</v>
      </c>
      <c r="C33" s="6">
        <f t="shared" si="0"/>
        <v>60946535.822000004</v>
      </c>
      <c r="D33" s="7">
        <v>594643</v>
      </c>
      <c r="E33" s="8">
        <f t="shared" si="1"/>
        <v>102.49264823095538</v>
      </c>
      <c r="F33" s="36">
        <v>3.2006999999999999</v>
      </c>
    </row>
    <row r="34" spans="1:6" x14ac:dyDescent="0.3">
      <c r="A34" s="18" t="s">
        <v>54</v>
      </c>
      <c r="B34" s="1">
        <v>7501890135</v>
      </c>
      <c r="C34" s="6">
        <f t="shared" si="0"/>
        <v>7501890.1349999998</v>
      </c>
      <c r="D34" s="7">
        <v>76138</v>
      </c>
      <c r="E34" s="8">
        <f t="shared" si="1"/>
        <v>98.530170676928734</v>
      </c>
      <c r="F34" s="36">
        <v>8.8440999999999992</v>
      </c>
    </row>
    <row r="35" spans="1:6" x14ac:dyDescent="0.3">
      <c r="A35" s="18" t="s">
        <v>26</v>
      </c>
      <c r="B35" s="1">
        <v>4307186710</v>
      </c>
      <c r="C35" s="6">
        <f t="shared" ref="C35:C66" si="2">B35*0.001</f>
        <v>4307186.71</v>
      </c>
      <c r="D35" s="7">
        <v>45413</v>
      </c>
      <c r="E35" s="8">
        <f t="shared" ref="E35:E66" si="3">C35/D35</f>
        <v>94.844795763327681</v>
      </c>
      <c r="F35" s="36">
        <v>6.8022</v>
      </c>
    </row>
    <row r="36" spans="1:6" x14ac:dyDescent="0.3">
      <c r="A36" s="13" t="s">
        <v>35</v>
      </c>
      <c r="B36" s="1">
        <v>40275961636</v>
      </c>
      <c r="C36" s="6">
        <f t="shared" si="2"/>
        <v>40275961.636</v>
      </c>
      <c r="D36" s="7">
        <v>433331</v>
      </c>
      <c r="E36" s="8">
        <f t="shared" si="3"/>
        <v>92.945027325531754</v>
      </c>
      <c r="F36" s="36">
        <v>5.0364000000000004</v>
      </c>
    </row>
    <row r="37" spans="1:6" x14ac:dyDescent="0.3">
      <c r="A37" s="13" t="s">
        <v>17</v>
      </c>
      <c r="B37" s="1">
        <v>30708839484</v>
      </c>
      <c r="C37" s="6">
        <f t="shared" si="2"/>
        <v>30708839.484000001</v>
      </c>
      <c r="D37" s="7">
        <v>336358</v>
      </c>
      <c r="E37" s="8">
        <f t="shared" si="3"/>
        <v>91.298079677010804</v>
      </c>
      <c r="F37" s="36">
        <v>6.6165000000000003</v>
      </c>
    </row>
    <row r="38" spans="1:6" x14ac:dyDescent="0.3">
      <c r="A38" s="18" t="s">
        <v>62</v>
      </c>
      <c r="B38" s="1">
        <v>1967248293</v>
      </c>
      <c r="C38" s="6">
        <f t="shared" si="2"/>
        <v>1967248.2930000001</v>
      </c>
      <c r="D38" s="7">
        <v>21802</v>
      </c>
      <c r="E38" s="8">
        <f t="shared" si="3"/>
        <v>90.23246917713972</v>
      </c>
      <c r="F38" s="36">
        <v>7.2426000000000004</v>
      </c>
    </row>
    <row r="39" spans="1:6" x14ac:dyDescent="0.3">
      <c r="A39" s="13" t="s">
        <v>10</v>
      </c>
      <c r="B39" s="1">
        <v>14924346682</v>
      </c>
      <c r="C39" s="6">
        <f t="shared" si="2"/>
        <v>14924346.682</v>
      </c>
      <c r="D39" s="7">
        <v>166151</v>
      </c>
      <c r="E39" s="8">
        <f t="shared" si="3"/>
        <v>89.823995534182757</v>
      </c>
      <c r="F39" s="36">
        <v>8.0321999999999996</v>
      </c>
    </row>
    <row r="40" spans="1:6" x14ac:dyDescent="0.3">
      <c r="A40" s="18" t="s">
        <v>24</v>
      </c>
      <c r="B40" s="1">
        <v>1247113186</v>
      </c>
      <c r="C40" s="6">
        <f t="shared" si="2"/>
        <v>1247113.186</v>
      </c>
      <c r="D40" s="7">
        <v>14228</v>
      </c>
      <c r="E40" s="8">
        <f t="shared" si="3"/>
        <v>87.652037250491986</v>
      </c>
      <c r="F40" s="36">
        <v>10</v>
      </c>
    </row>
    <row r="41" spans="1:6" x14ac:dyDescent="0.3">
      <c r="A41" s="13" t="s">
        <v>51</v>
      </c>
      <c r="B41" s="1">
        <v>54405582648</v>
      </c>
      <c r="C41" s="6">
        <f t="shared" si="2"/>
        <v>54405582.648000002</v>
      </c>
      <c r="D41" s="7">
        <v>633029</v>
      </c>
      <c r="E41" s="8">
        <f t="shared" si="3"/>
        <v>85.944850311755076</v>
      </c>
      <c r="F41" s="36">
        <v>7.4291999999999998</v>
      </c>
    </row>
    <row r="42" spans="1:6" x14ac:dyDescent="0.3">
      <c r="A42" s="13" t="s">
        <v>57</v>
      </c>
      <c r="B42" s="1">
        <v>17649194706</v>
      </c>
      <c r="C42" s="6">
        <f t="shared" si="2"/>
        <v>17649194.706</v>
      </c>
      <c r="D42" s="7">
        <v>207983</v>
      </c>
      <c r="E42" s="8">
        <f t="shared" si="3"/>
        <v>84.858833202713683</v>
      </c>
      <c r="F42" s="36">
        <v>5.5141</v>
      </c>
    </row>
    <row r="43" spans="1:6" x14ac:dyDescent="0.3">
      <c r="A43" s="13" t="s">
        <v>37</v>
      </c>
      <c r="B43" s="1">
        <v>25406588657</v>
      </c>
      <c r="C43" s="6">
        <f t="shared" si="2"/>
        <v>25406588.657000002</v>
      </c>
      <c r="D43" s="7">
        <v>302197</v>
      </c>
      <c r="E43" s="8">
        <f t="shared" si="3"/>
        <v>84.072934731317659</v>
      </c>
      <c r="F43" s="36">
        <v>8.3143999999999991</v>
      </c>
    </row>
    <row r="44" spans="1:6" x14ac:dyDescent="0.3">
      <c r="A44" s="18" t="s">
        <v>22</v>
      </c>
      <c r="B44" s="1">
        <v>1074341988</v>
      </c>
      <c r="C44" s="6">
        <f t="shared" si="2"/>
        <v>1074341.9880000001</v>
      </c>
      <c r="D44" s="7">
        <v>12815</v>
      </c>
      <c r="E44" s="8">
        <f t="shared" si="3"/>
        <v>83.834723995318001</v>
      </c>
      <c r="F44" s="36">
        <v>8.9967000000000006</v>
      </c>
    </row>
    <row r="45" spans="1:6" x14ac:dyDescent="0.3">
      <c r="A45" s="13" t="s">
        <v>41</v>
      </c>
      <c r="B45" s="1">
        <v>33996604652</v>
      </c>
      <c r="C45" s="6">
        <f t="shared" si="2"/>
        <v>33996604.652000003</v>
      </c>
      <c r="D45" s="7">
        <v>419510</v>
      </c>
      <c r="E45" s="8">
        <f t="shared" si="3"/>
        <v>81.038842106266841</v>
      </c>
      <c r="F45" s="36">
        <v>4.29</v>
      </c>
    </row>
    <row r="46" spans="1:6" x14ac:dyDescent="0.3">
      <c r="A46" s="13" t="s">
        <v>53</v>
      </c>
      <c r="B46" s="1">
        <v>66362860616</v>
      </c>
      <c r="C46" s="6">
        <f t="shared" si="2"/>
        <v>66362860.616000004</v>
      </c>
      <c r="D46" s="7">
        <v>826090</v>
      </c>
      <c r="E46" s="8">
        <f t="shared" si="3"/>
        <v>80.333693200498743</v>
      </c>
      <c r="F46" s="36">
        <v>6.6348000000000003</v>
      </c>
    </row>
    <row r="47" spans="1:6" x14ac:dyDescent="0.3">
      <c r="A47" s="13" t="s">
        <v>2</v>
      </c>
      <c r="B47" s="1">
        <v>23316544231</v>
      </c>
      <c r="C47" s="6">
        <f t="shared" si="2"/>
        <v>23316544.230999999</v>
      </c>
      <c r="D47" s="7">
        <v>296313</v>
      </c>
      <c r="E47" s="8">
        <f t="shared" si="3"/>
        <v>78.688900692848435</v>
      </c>
      <c r="F47" s="36">
        <v>7.6180000000000003</v>
      </c>
    </row>
    <row r="48" spans="1:6" x14ac:dyDescent="0.3">
      <c r="A48" s="13" t="s">
        <v>11</v>
      </c>
      <c r="B48" s="1">
        <v>18552447780</v>
      </c>
      <c r="C48" s="6">
        <f t="shared" si="2"/>
        <v>18552447.780000001</v>
      </c>
      <c r="D48" s="7">
        <v>236365</v>
      </c>
      <c r="E48" s="8">
        <f t="shared" si="3"/>
        <v>78.490672392274661</v>
      </c>
      <c r="F48" s="36">
        <v>5.5471000000000004</v>
      </c>
    </row>
    <row r="49" spans="1:6" x14ac:dyDescent="0.3">
      <c r="A49" s="13" t="s">
        <v>27</v>
      </c>
      <c r="B49" s="1">
        <v>16527850858</v>
      </c>
      <c r="C49" s="6">
        <f t="shared" si="2"/>
        <v>16527850.858000001</v>
      </c>
      <c r="D49" s="7">
        <v>210577</v>
      </c>
      <c r="E49" s="8">
        <f t="shared" si="3"/>
        <v>78.488395494284759</v>
      </c>
      <c r="F49" s="36">
        <v>7.3689999999999998</v>
      </c>
    </row>
    <row r="50" spans="1:6" x14ac:dyDescent="0.3">
      <c r="A50" s="18" t="s">
        <v>28</v>
      </c>
      <c r="B50" s="1">
        <v>8029363405</v>
      </c>
      <c r="C50" s="6">
        <f t="shared" si="2"/>
        <v>8029363.4050000003</v>
      </c>
      <c r="D50" s="7">
        <v>106109</v>
      </c>
      <c r="E50" s="8">
        <f t="shared" si="3"/>
        <v>75.670898839872208</v>
      </c>
      <c r="F50" s="36">
        <v>7.6</v>
      </c>
    </row>
    <row r="51" spans="1:6" x14ac:dyDescent="0.3">
      <c r="A51" s="18" t="s">
        <v>14</v>
      </c>
      <c r="B51" s="1">
        <v>2661767397</v>
      </c>
      <c r="C51" s="6">
        <f t="shared" si="2"/>
        <v>2661767.3969999999</v>
      </c>
      <c r="D51" s="7">
        <v>35487</v>
      </c>
      <c r="E51" s="8">
        <f t="shared" si="3"/>
        <v>75.006830585848334</v>
      </c>
      <c r="F51" s="36">
        <v>7.6153000000000004</v>
      </c>
    </row>
    <row r="52" spans="1:6" x14ac:dyDescent="0.3">
      <c r="A52" s="18" t="s">
        <v>33</v>
      </c>
      <c r="B52" s="1">
        <v>1114339587</v>
      </c>
      <c r="C52" s="6">
        <f t="shared" si="2"/>
        <v>1114339.5870000001</v>
      </c>
      <c r="D52" s="7">
        <v>15667</v>
      </c>
      <c r="E52" s="8">
        <f t="shared" si="3"/>
        <v>71.12654541392736</v>
      </c>
      <c r="F52" s="36">
        <v>7.8266</v>
      </c>
    </row>
    <row r="53" spans="1:6" x14ac:dyDescent="0.3">
      <c r="A53" s="18" t="s">
        <v>1</v>
      </c>
      <c r="B53" s="1">
        <v>3146369826</v>
      </c>
      <c r="C53" s="6">
        <f t="shared" si="2"/>
        <v>3146369.8259999999</v>
      </c>
      <c r="D53" s="7">
        <v>45845</v>
      </c>
      <c r="E53" s="8">
        <f t="shared" si="3"/>
        <v>68.630599323808482</v>
      </c>
      <c r="F53" s="36">
        <v>8.25</v>
      </c>
    </row>
    <row r="54" spans="1:6" x14ac:dyDescent="0.3">
      <c r="A54" s="18" t="s">
        <v>21</v>
      </c>
      <c r="B54" s="1">
        <v>1312389118</v>
      </c>
      <c r="C54" s="6">
        <f t="shared" si="2"/>
        <v>1312389.118</v>
      </c>
      <c r="D54" s="7">
        <v>19503</v>
      </c>
      <c r="E54" s="8">
        <f t="shared" si="3"/>
        <v>67.291653489206794</v>
      </c>
      <c r="F54" s="36">
        <v>8.6999999999999993</v>
      </c>
    </row>
    <row r="55" spans="1:6" x14ac:dyDescent="0.3">
      <c r="A55" s="18" t="s">
        <v>39</v>
      </c>
      <c r="B55" s="1">
        <v>1217509254</v>
      </c>
      <c r="C55" s="6">
        <f t="shared" si="2"/>
        <v>1217509.254</v>
      </c>
      <c r="D55" s="7">
        <v>18649</v>
      </c>
      <c r="E55" s="8">
        <f t="shared" si="3"/>
        <v>65.285498096412681</v>
      </c>
      <c r="F55" s="36">
        <v>8.8775999999999993</v>
      </c>
    </row>
    <row r="56" spans="1:6" x14ac:dyDescent="0.3">
      <c r="A56" s="18" t="s">
        <v>61</v>
      </c>
      <c r="B56" s="1">
        <v>2836553994</v>
      </c>
      <c r="C56" s="6">
        <f t="shared" si="2"/>
        <v>2836553.9939999999</v>
      </c>
      <c r="D56" s="7">
        <v>46519</v>
      </c>
      <c r="E56" s="8">
        <f t="shared" si="3"/>
        <v>60.976246135987445</v>
      </c>
      <c r="F56" s="36">
        <v>9</v>
      </c>
    </row>
    <row r="57" spans="1:6" x14ac:dyDescent="0.3">
      <c r="A57" s="18" t="s">
        <v>65</v>
      </c>
      <c r="B57" s="1">
        <v>2267429431</v>
      </c>
      <c r="C57" s="6">
        <f t="shared" si="2"/>
        <v>2267429.4309999999</v>
      </c>
      <c r="D57" s="7">
        <v>37313</v>
      </c>
      <c r="E57" s="8">
        <f t="shared" si="3"/>
        <v>60.767813657438424</v>
      </c>
      <c r="F57" s="36">
        <v>7.9</v>
      </c>
    </row>
    <row r="58" spans="1:6" x14ac:dyDescent="0.3">
      <c r="A58" s="18" t="s">
        <v>13</v>
      </c>
      <c r="B58" s="1">
        <v>4349240556</v>
      </c>
      <c r="C58" s="6">
        <f t="shared" si="2"/>
        <v>4349240.5559999999</v>
      </c>
      <c r="D58" s="7">
        <v>72155</v>
      </c>
      <c r="E58" s="8">
        <f t="shared" si="3"/>
        <v>60.276357230961125</v>
      </c>
      <c r="F58" s="36">
        <v>7.8150000000000004</v>
      </c>
    </row>
    <row r="59" spans="1:6" x14ac:dyDescent="0.3">
      <c r="A59" s="18" t="s">
        <v>3</v>
      </c>
      <c r="B59" s="1">
        <v>1554639735</v>
      </c>
      <c r="C59" s="6">
        <f t="shared" si="2"/>
        <v>1554639.7350000001</v>
      </c>
      <c r="D59" s="7">
        <v>28899</v>
      </c>
      <c r="E59" s="8">
        <f t="shared" si="3"/>
        <v>53.795623897020661</v>
      </c>
      <c r="F59" s="36">
        <v>7.2915999999999999</v>
      </c>
    </row>
    <row r="60" spans="1:6" x14ac:dyDescent="0.3">
      <c r="A60" s="18" t="s">
        <v>5</v>
      </c>
      <c r="B60" s="1">
        <v>1445451637</v>
      </c>
      <c r="C60" s="6">
        <f t="shared" si="2"/>
        <v>1445451.6370000001</v>
      </c>
      <c r="D60" s="7">
        <v>27335</v>
      </c>
      <c r="E60" s="8">
        <f t="shared" si="3"/>
        <v>52.879152624839953</v>
      </c>
      <c r="F60" s="36">
        <v>10</v>
      </c>
    </row>
    <row r="61" spans="1:6" x14ac:dyDescent="0.3">
      <c r="A61" s="18" t="s">
        <v>20</v>
      </c>
      <c r="B61" s="1">
        <v>2293330904</v>
      </c>
      <c r="C61" s="6">
        <f t="shared" si="2"/>
        <v>2293330.9040000001</v>
      </c>
      <c r="D61" s="7">
        <v>44853</v>
      </c>
      <c r="E61" s="8">
        <f t="shared" si="3"/>
        <v>51.129933426972556</v>
      </c>
      <c r="F61" s="36">
        <v>9</v>
      </c>
    </row>
    <row r="62" spans="1:6" x14ac:dyDescent="0.3">
      <c r="A62" s="18" t="s">
        <v>67</v>
      </c>
      <c r="B62" s="1">
        <v>1342715544</v>
      </c>
      <c r="C62" s="6">
        <f t="shared" si="2"/>
        <v>1342715.544</v>
      </c>
      <c r="D62" s="7">
        <v>26568</v>
      </c>
      <c r="E62" s="8">
        <f t="shared" si="3"/>
        <v>50.538826558265583</v>
      </c>
      <c r="F62" s="36">
        <v>8.5</v>
      </c>
    </row>
    <row r="63" spans="1:6" x14ac:dyDescent="0.3">
      <c r="A63" s="18" t="s">
        <v>8</v>
      </c>
      <c r="B63" s="1">
        <v>654659136</v>
      </c>
      <c r="C63" s="6">
        <f t="shared" si="2"/>
        <v>654659.13600000006</v>
      </c>
      <c r="D63" s="7">
        <v>13700</v>
      </c>
      <c r="E63" s="8">
        <f t="shared" si="3"/>
        <v>47.78533839416059</v>
      </c>
      <c r="F63" s="36">
        <v>9.9</v>
      </c>
    </row>
    <row r="64" spans="1:6" x14ac:dyDescent="0.3">
      <c r="A64" s="18" t="s">
        <v>32</v>
      </c>
      <c r="B64" s="1">
        <v>2303969973</v>
      </c>
      <c r="C64" s="6">
        <f t="shared" si="2"/>
        <v>2303969.9730000002</v>
      </c>
      <c r="D64" s="7">
        <v>49345</v>
      </c>
      <c r="E64" s="8">
        <f t="shared" si="3"/>
        <v>46.691052244401668</v>
      </c>
      <c r="F64" s="36">
        <v>7.9450000000000003</v>
      </c>
    </row>
    <row r="65" spans="1:6" x14ac:dyDescent="0.3">
      <c r="A65" s="18" t="s">
        <v>15</v>
      </c>
      <c r="B65" s="1">
        <v>807772835</v>
      </c>
      <c r="C65" s="6">
        <f t="shared" si="2"/>
        <v>807772.83499999996</v>
      </c>
      <c r="D65" s="7">
        <v>17555</v>
      </c>
      <c r="E65" s="8">
        <f t="shared" si="3"/>
        <v>46.01383281116491</v>
      </c>
      <c r="F65" s="36">
        <v>9.8000000000000007</v>
      </c>
    </row>
    <row r="66" spans="1:6" x14ac:dyDescent="0.3">
      <c r="A66" s="18" t="s">
        <v>38</v>
      </c>
      <c r="B66" s="1">
        <v>368022333</v>
      </c>
      <c r="C66" s="6">
        <f t="shared" si="2"/>
        <v>368022.33299999998</v>
      </c>
      <c r="D66" s="7">
        <v>8016</v>
      </c>
      <c r="E66" s="8">
        <f t="shared" si="3"/>
        <v>45.910969685628743</v>
      </c>
      <c r="F66" s="36">
        <v>9.3247</v>
      </c>
    </row>
    <row r="67" spans="1:6" x14ac:dyDescent="0.3">
      <c r="A67" s="18" t="s">
        <v>34</v>
      </c>
      <c r="B67" s="1">
        <v>367913434</v>
      </c>
      <c r="C67" s="6">
        <f t="shared" ref="C67:C69" si="4">B67*0.001</f>
        <v>367913.43400000001</v>
      </c>
      <c r="D67" s="7">
        <v>8504</v>
      </c>
      <c r="E67" s="8">
        <f t="shared" ref="E67:E69" si="5">C67/D67</f>
        <v>43.263574082784572</v>
      </c>
      <c r="F67" s="36">
        <v>10</v>
      </c>
    </row>
    <row r="68" spans="1:6" x14ac:dyDescent="0.3">
      <c r="A68" s="18" t="s">
        <v>30</v>
      </c>
      <c r="B68" s="1">
        <v>649614916</v>
      </c>
      <c r="C68" s="6">
        <f t="shared" si="4"/>
        <v>649614.91599999997</v>
      </c>
      <c r="D68" s="7">
        <v>20059</v>
      </c>
      <c r="E68" s="8">
        <f t="shared" si="5"/>
        <v>32.385209432175081</v>
      </c>
      <c r="F68" s="36">
        <v>9.4916</v>
      </c>
    </row>
    <row r="69" spans="1:6" ht="15" thickBot="1" x14ac:dyDescent="0.35">
      <c r="A69" s="19" t="s">
        <v>63</v>
      </c>
      <c r="B69" s="14">
        <v>383707003</v>
      </c>
      <c r="C69" s="15">
        <f t="shared" si="4"/>
        <v>383707.00300000003</v>
      </c>
      <c r="D69" s="16">
        <v>16100</v>
      </c>
      <c r="E69" s="37">
        <f t="shared" si="5"/>
        <v>23.832733105590062</v>
      </c>
      <c r="F69" s="38">
        <v>10</v>
      </c>
    </row>
    <row r="70" spans="1:6" ht="15" thickBot="1" x14ac:dyDescent="0.35">
      <c r="A70" s="23" t="s">
        <v>68</v>
      </c>
      <c r="B70" s="24">
        <f>SUM(B3:B69)</f>
        <v>3221961418042</v>
      </c>
      <c r="C70" s="25">
        <f t="shared" ref="C70" si="6">B70*0.001</f>
        <v>3221961418.0420003</v>
      </c>
      <c r="D70" s="26">
        <f>SUM(D3:D69)</f>
        <v>23014551</v>
      </c>
      <c r="E70" s="27">
        <f t="shared" ref="E70" si="7">C70/D70</f>
        <v>139.99670982249449</v>
      </c>
      <c r="F70" s="33"/>
    </row>
  </sheetData>
  <sortState xmlns:xlrd2="http://schemas.microsoft.com/office/spreadsheetml/2017/richdata2" ref="A3:F69">
    <sortCondition descending="1" ref="E3:E69"/>
  </sortState>
  <mergeCells count="1">
    <mergeCell ref="A1:F1"/>
  </mergeCells>
  <conditionalFormatting sqref="C3:C6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6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69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3A5A-E952-4959-AF53-E84925D40DBC}">
  <dimension ref="A1:F69"/>
  <sheetViews>
    <sheetView workbookViewId="0">
      <selection activeCell="J3" sqref="J3"/>
    </sheetView>
  </sheetViews>
  <sheetFormatPr defaultRowHeight="14.4" x14ac:dyDescent="0.3"/>
  <cols>
    <col min="1" max="1" width="15.109375" customWidth="1"/>
    <col min="2" max="2" width="18.5546875" hidden="1" customWidth="1"/>
    <col min="3" max="3" width="16.33203125" customWidth="1"/>
    <col min="4" max="4" width="13.88671875" customWidth="1"/>
    <col min="5" max="5" width="13" customWidth="1"/>
    <col min="6" max="6" width="11.5546875" customWidth="1"/>
  </cols>
  <sheetData>
    <row r="1" spans="1:6" ht="42" customHeight="1" thickBot="1" x14ac:dyDescent="0.35">
      <c r="A1" s="39" t="s">
        <v>75</v>
      </c>
      <c r="B1" s="40"/>
      <c r="C1" s="40"/>
      <c r="D1" s="40"/>
      <c r="E1" s="40"/>
      <c r="F1" s="41"/>
    </row>
    <row r="2" spans="1:6" s="3" customFormat="1" ht="46.2" customHeight="1" thickBot="1" x14ac:dyDescent="0.35">
      <c r="A2" s="22" t="s">
        <v>0</v>
      </c>
      <c r="B2" s="22" t="s">
        <v>69</v>
      </c>
      <c r="C2" s="22" t="s">
        <v>70</v>
      </c>
      <c r="D2" s="22" t="s">
        <v>71</v>
      </c>
      <c r="E2" s="4" t="s">
        <v>72</v>
      </c>
      <c r="F2" s="32" t="s">
        <v>74</v>
      </c>
    </row>
    <row r="3" spans="1:6" x14ac:dyDescent="0.3">
      <c r="A3" s="9" t="s">
        <v>43</v>
      </c>
      <c r="B3" s="10">
        <v>473314979964</v>
      </c>
      <c r="C3" s="11">
        <f t="shared" ref="C3:C34" si="0">B3*0.001</f>
        <v>473314979.96399999</v>
      </c>
      <c r="D3" s="12">
        <v>2774841</v>
      </c>
      <c r="E3" s="34">
        <f t="shared" ref="E3:E34" si="1">C3/D3</f>
        <v>170.57373015751173</v>
      </c>
      <c r="F3" s="35">
        <v>4.5739999999999998</v>
      </c>
    </row>
    <row r="4" spans="1:6" x14ac:dyDescent="0.3">
      <c r="A4" s="13" t="s">
        <v>50</v>
      </c>
      <c r="B4" s="1">
        <v>317779027268</v>
      </c>
      <c r="C4" s="6">
        <f t="shared" si="0"/>
        <v>317779027.26800001</v>
      </c>
      <c r="D4" s="7">
        <v>1545905</v>
      </c>
      <c r="E4" s="8">
        <f t="shared" si="1"/>
        <v>205.56180830516752</v>
      </c>
      <c r="F4" s="36">
        <v>4.5</v>
      </c>
    </row>
    <row r="5" spans="1:6" x14ac:dyDescent="0.3">
      <c r="A5" s="13" t="s">
        <v>7</v>
      </c>
      <c r="B5" s="1">
        <v>296514961286</v>
      </c>
      <c r="C5" s="6">
        <f t="shared" si="0"/>
        <v>296514961.28600001</v>
      </c>
      <c r="D5" s="7">
        <v>1981888</v>
      </c>
      <c r="E5" s="8">
        <f t="shared" si="1"/>
        <v>149.61237026814837</v>
      </c>
      <c r="F5" s="36">
        <v>5.6388999999999996</v>
      </c>
    </row>
    <row r="6" spans="1:6" x14ac:dyDescent="0.3">
      <c r="A6" s="13" t="s">
        <v>48</v>
      </c>
      <c r="B6" s="1">
        <v>218540319357</v>
      </c>
      <c r="C6" s="6">
        <f t="shared" si="0"/>
        <v>218540319.35699999</v>
      </c>
      <c r="D6" s="7">
        <v>1511568</v>
      </c>
      <c r="E6" s="8">
        <f t="shared" si="1"/>
        <v>144.57855641095867</v>
      </c>
      <c r="F6" s="36">
        <v>4.4347000000000003</v>
      </c>
    </row>
    <row r="7" spans="1:6" x14ac:dyDescent="0.3">
      <c r="A7" s="13" t="s">
        <v>29</v>
      </c>
      <c r="B7" s="1">
        <v>168430956392</v>
      </c>
      <c r="C7" s="6">
        <f t="shared" si="0"/>
        <v>168430956.39199999</v>
      </c>
      <c r="D7" s="7">
        <v>1560449</v>
      </c>
      <c r="E7" s="8">
        <f t="shared" si="1"/>
        <v>107.93749516453276</v>
      </c>
      <c r="F7" s="36">
        <v>5.6025999999999998</v>
      </c>
    </row>
    <row r="8" spans="1:6" x14ac:dyDescent="0.3">
      <c r="A8" s="13" t="s">
        <v>12</v>
      </c>
      <c r="B8" s="1">
        <v>152053668433</v>
      </c>
      <c r="C8" s="6">
        <f t="shared" si="0"/>
        <v>152053668.433</v>
      </c>
      <c r="D8" s="7">
        <v>408381</v>
      </c>
      <c r="E8" s="8">
        <f t="shared" si="1"/>
        <v>372.33286669311258</v>
      </c>
      <c r="F8" s="36">
        <v>3.2202999999999999</v>
      </c>
    </row>
    <row r="9" spans="1:6" x14ac:dyDescent="0.3">
      <c r="A9" s="13" t="s">
        <v>36</v>
      </c>
      <c r="B9" s="1">
        <v>138138987858</v>
      </c>
      <c r="C9" s="6">
        <f t="shared" si="0"/>
        <v>138138987.85800001</v>
      </c>
      <c r="D9" s="7">
        <v>827016</v>
      </c>
      <c r="E9" s="8">
        <f t="shared" si="1"/>
        <v>167.03302941901973</v>
      </c>
      <c r="F9" s="36">
        <v>3.7623000000000002</v>
      </c>
    </row>
    <row r="10" spans="1:6" x14ac:dyDescent="0.3">
      <c r="A10" s="13" t="s">
        <v>52</v>
      </c>
      <c r="B10" s="1">
        <v>135261745767</v>
      </c>
      <c r="C10" s="6">
        <f t="shared" si="0"/>
        <v>135261745.76699999</v>
      </c>
      <c r="D10" s="7">
        <v>971218</v>
      </c>
      <c r="E10" s="8">
        <f t="shared" si="1"/>
        <v>139.27022127575887</v>
      </c>
      <c r="F10" s="36">
        <v>4.5946999999999996</v>
      </c>
    </row>
    <row r="11" spans="1:6" x14ac:dyDescent="0.3">
      <c r="A11" s="13" t="s">
        <v>16</v>
      </c>
      <c r="B11" s="1">
        <v>109099751352</v>
      </c>
      <c r="C11" s="6">
        <f t="shared" si="0"/>
        <v>109099751.352</v>
      </c>
      <c r="D11" s="7">
        <v>1062593</v>
      </c>
      <c r="E11" s="8">
        <f t="shared" si="1"/>
        <v>102.67313200068135</v>
      </c>
      <c r="F11" s="36">
        <v>11.012</v>
      </c>
    </row>
    <row r="12" spans="1:6" x14ac:dyDescent="0.3">
      <c r="A12" s="13" t="s">
        <v>58</v>
      </c>
      <c r="B12" s="1">
        <v>103795055237</v>
      </c>
      <c r="C12" s="6">
        <f t="shared" si="0"/>
        <v>103795055.237</v>
      </c>
      <c r="D12" s="7">
        <v>479027</v>
      </c>
      <c r="E12" s="8">
        <f t="shared" si="1"/>
        <v>216.67892464725372</v>
      </c>
      <c r="F12" s="36">
        <v>7.0515999999999996</v>
      </c>
    </row>
    <row r="13" spans="1:6" x14ac:dyDescent="0.3">
      <c r="A13" s="13" t="s">
        <v>40</v>
      </c>
      <c r="B13" s="1">
        <v>70145542642</v>
      </c>
      <c r="C13" s="6">
        <f t="shared" si="0"/>
        <v>70145542.642000005</v>
      </c>
      <c r="D13" s="7">
        <v>455356</v>
      </c>
      <c r="E13" s="8">
        <f t="shared" si="1"/>
        <v>154.0454998770193</v>
      </c>
      <c r="F13" s="36">
        <v>6.0826000000000002</v>
      </c>
    </row>
    <row r="14" spans="1:6" x14ac:dyDescent="0.3">
      <c r="A14" s="13" t="s">
        <v>6</v>
      </c>
      <c r="B14" s="1">
        <v>67959581292</v>
      </c>
      <c r="C14" s="6">
        <f t="shared" si="0"/>
        <v>67959581.291999996</v>
      </c>
      <c r="D14" s="7">
        <v>653703</v>
      </c>
      <c r="E14" s="8">
        <f t="shared" si="1"/>
        <v>103.96094448396289</v>
      </c>
      <c r="F14" s="36">
        <v>2.9207000000000001</v>
      </c>
    </row>
    <row r="15" spans="1:6" x14ac:dyDescent="0.3">
      <c r="A15" s="13" t="s">
        <v>53</v>
      </c>
      <c r="B15" s="1">
        <v>66362860616</v>
      </c>
      <c r="C15" s="6">
        <f t="shared" si="0"/>
        <v>66362860.616000004</v>
      </c>
      <c r="D15" s="7">
        <v>826090</v>
      </c>
      <c r="E15" s="8">
        <f t="shared" si="1"/>
        <v>80.333693200498743</v>
      </c>
      <c r="F15" s="36">
        <v>6.6348000000000003</v>
      </c>
    </row>
    <row r="16" spans="1:6" x14ac:dyDescent="0.3">
      <c r="A16" s="13" t="s">
        <v>64</v>
      </c>
      <c r="B16" s="1">
        <v>60946535822</v>
      </c>
      <c r="C16" s="6">
        <f t="shared" si="0"/>
        <v>60946535.822000004</v>
      </c>
      <c r="D16" s="7">
        <v>594643</v>
      </c>
      <c r="E16" s="8">
        <f t="shared" si="1"/>
        <v>102.49264823095538</v>
      </c>
      <c r="F16" s="36">
        <v>3.2006999999999999</v>
      </c>
    </row>
    <row r="17" spans="1:6" x14ac:dyDescent="0.3">
      <c r="A17" s="13" t="s">
        <v>51</v>
      </c>
      <c r="B17" s="1">
        <v>54405582648</v>
      </c>
      <c r="C17" s="6">
        <f t="shared" si="0"/>
        <v>54405582.648000002</v>
      </c>
      <c r="D17" s="7">
        <v>633029</v>
      </c>
      <c r="E17" s="8">
        <f t="shared" si="1"/>
        <v>85.944850311755076</v>
      </c>
      <c r="F17" s="36">
        <v>7.4291999999999998</v>
      </c>
    </row>
    <row r="18" spans="1:6" x14ac:dyDescent="0.3">
      <c r="A18" s="13" t="s">
        <v>55</v>
      </c>
      <c r="B18" s="1">
        <v>53868265728</v>
      </c>
      <c r="C18" s="6">
        <f t="shared" si="0"/>
        <v>53868265.728</v>
      </c>
      <c r="D18" s="7">
        <v>331479</v>
      </c>
      <c r="E18" s="8">
        <f t="shared" si="1"/>
        <v>162.50883382657724</v>
      </c>
      <c r="F18" s="36">
        <v>3.2288000000000001</v>
      </c>
    </row>
    <row r="19" spans="1:6" x14ac:dyDescent="0.3">
      <c r="A19" s="13" t="s">
        <v>59</v>
      </c>
      <c r="B19" s="1">
        <v>53687602962</v>
      </c>
      <c r="C19" s="6">
        <f t="shared" si="0"/>
        <v>53687602.961999997</v>
      </c>
      <c r="D19" s="7">
        <v>493282</v>
      </c>
      <c r="E19" s="8">
        <f t="shared" si="1"/>
        <v>108.83754720829059</v>
      </c>
      <c r="F19" s="36">
        <v>5.9550000000000001</v>
      </c>
    </row>
    <row r="20" spans="1:6" x14ac:dyDescent="0.3">
      <c r="A20" s="13" t="s">
        <v>49</v>
      </c>
      <c r="B20" s="1">
        <v>52453377545</v>
      </c>
      <c r="C20" s="6">
        <f t="shared" si="0"/>
        <v>52453377.545000002</v>
      </c>
      <c r="D20" s="7">
        <v>451231</v>
      </c>
      <c r="E20" s="8">
        <f t="shared" si="1"/>
        <v>116.24506637398584</v>
      </c>
      <c r="F20" s="36">
        <v>6.7960000000000003</v>
      </c>
    </row>
    <row r="21" spans="1:6" x14ac:dyDescent="0.3">
      <c r="A21" s="13" t="s">
        <v>44</v>
      </c>
      <c r="B21" s="1">
        <v>46153639569</v>
      </c>
      <c r="C21" s="6">
        <f t="shared" si="0"/>
        <v>46153639.568999998</v>
      </c>
      <c r="D21" s="7">
        <v>84147</v>
      </c>
      <c r="E21" s="8">
        <f t="shared" si="1"/>
        <v>548.4882356946772</v>
      </c>
      <c r="F21" s="36">
        <v>2.6928999999999998</v>
      </c>
    </row>
    <row r="22" spans="1:6" x14ac:dyDescent="0.3">
      <c r="A22" s="13" t="s">
        <v>66</v>
      </c>
      <c r="B22" s="1">
        <v>42478430955</v>
      </c>
      <c r="C22" s="6">
        <f t="shared" si="0"/>
        <v>42478430.954999998</v>
      </c>
      <c r="D22" s="7">
        <v>87728</v>
      </c>
      <c r="E22" s="8">
        <f t="shared" si="1"/>
        <v>484.20607964389933</v>
      </c>
      <c r="F22" s="36">
        <v>3.6</v>
      </c>
    </row>
    <row r="23" spans="1:6" x14ac:dyDescent="0.3">
      <c r="A23" s="13" t="s">
        <v>35</v>
      </c>
      <c r="B23" s="1">
        <v>40275961636</v>
      </c>
      <c r="C23" s="6">
        <f t="shared" si="0"/>
        <v>40275961.636</v>
      </c>
      <c r="D23" s="7">
        <v>433331</v>
      </c>
      <c r="E23" s="8">
        <f t="shared" si="1"/>
        <v>92.945027325531754</v>
      </c>
      <c r="F23" s="36">
        <v>5.0364000000000004</v>
      </c>
    </row>
    <row r="24" spans="1:6" x14ac:dyDescent="0.3">
      <c r="A24" s="13" t="s">
        <v>56</v>
      </c>
      <c r="B24" s="1">
        <v>39970872179</v>
      </c>
      <c r="C24" s="6">
        <f t="shared" si="0"/>
        <v>39970872.178999998</v>
      </c>
      <c r="D24" s="7">
        <v>385746</v>
      </c>
      <c r="E24" s="8">
        <f t="shared" si="1"/>
        <v>103.6196672914301</v>
      </c>
      <c r="F24" s="36">
        <v>4.8750999999999998</v>
      </c>
    </row>
    <row r="25" spans="1:6" x14ac:dyDescent="0.3">
      <c r="A25" s="13" t="s">
        <v>42</v>
      </c>
      <c r="B25" s="1">
        <v>34833102921</v>
      </c>
      <c r="C25" s="6">
        <f t="shared" si="0"/>
        <v>34833102.921000004</v>
      </c>
      <c r="D25" s="7">
        <v>164853</v>
      </c>
      <c r="E25" s="8">
        <f t="shared" si="1"/>
        <v>211.29796194791726</v>
      </c>
      <c r="F25" s="36">
        <v>6.5776000000000003</v>
      </c>
    </row>
    <row r="26" spans="1:6" x14ac:dyDescent="0.3">
      <c r="A26" s="13" t="s">
        <v>41</v>
      </c>
      <c r="B26" s="1">
        <v>33996604652</v>
      </c>
      <c r="C26" s="6">
        <f t="shared" si="0"/>
        <v>33996604.652000003</v>
      </c>
      <c r="D26" s="7">
        <v>419510</v>
      </c>
      <c r="E26" s="8">
        <f t="shared" si="1"/>
        <v>81.038842106266841</v>
      </c>
      <c r="F26" s="36">
        <v>4.29</v>
      </c>
    </row>
    <row r="27" spans="1:6" x14ac:dyDescent="0.3">
      <c r="A27" s="13" t="s">
        <v>9</v>
      </c>
      <c r="B27" s="1">
        <v>31993024986</v>
      </c>
      <c r="C27" s="6">
        <f t="shared" si="0"/>
        <v>31993024.986000001</v>
      </c>
      <c r="D27" s="7">
        <v>210645</v>
      </c>
      <c r="E27" s="8">
        <f t="shared" si="1"/>
        <v>151.88124563127536</v>
      </c>
      <c r="F27" s="36">
        <v>6.2519</v>
      </c>
    </row>
    <row r="28" spans="1:6" x14ac:dyDescent="0.3">
      <c r="A28" s="13" t="s">
        <v>17</v>
      </c>
      <c r="B28" s="1">
        <v>30708839484</v>
      </c>
      <c r="C28" s="6">
        <f t="shared" si="0"/>
        <v>30708839.484000001</v>
      </c>
      <c r="D28" s="7">
        <v>336358</v>
      </c>
      <c r="E28" s="8">
        <f t="shared" si="1"/>
        <v>91.298079677010804</v>
      </c>
      <c r="F28" s="36">
        <v>6.6165000000000003</v>
      </c>
    </row>
    <row r="29" spans="1:6" x14ac:dyDescent="0.3">
      <c r="A29" s="13" t="s">
        <v>4</v>
      </c>
      <c r="B29" s="1">
        <v>29635046723</v>
      </c>
      <c r="C29" s="6">
        <f t="shared" si="0"/>
        <v>29635046.723000001</v>
      </c>
      <c r="D29" s="7">
        <v>196112</v>
      </c>
      <c r="E29" s="8">
        <f t="shared" si="1"/>
        <v>151.11286776433874</v>
      </c>
      <c r="F29" s="36">
        <v>5.4362000000000004</v>
      </c>
    </row>
    <row r="30" spans="1:6" x14ac:dyDescent="0.3">
      <c r="A30" s="13" t="s">
        <v>31</v>
      </c>
      <c r="B30" s="1">
        <v>29285468693</v>
      </c>
      <c r="C30" s="6">
        <f t="shared" si="0"/>
        <v>29285468.693</v>
      </c>
      <c r="D30" s="7">
        <v>171029</v>
      </c>
      <c r="E30" s="8">
        <f t="shared" si="1"/>
        <v>171.23101165884148</v>
      </c>
      <c r="F30" s="36">
        <v>3.5474999999999999</v>
      </c>
    </row>
    <row r="31" spans="1:6" x14ac:dyDescent="0.3">
      <c r="A31" s="13" t="s">
        <v>46</v>
      </c>
      <c r="B31" s="1">
        <v>29009508674</v>
      </c>
      <c r="C31" s="6">
        <f t="shared" si="0"/>
        <v>29009508.674000002</v>
      </c>
      <c r="D31" s="7">
        <v>221806</v>
      </c>
      <c r="E31" s="8">
        <f t="shared" si="1"/>
        <v>130.78775449717321</v>
      </c>
      <c r="F31" s="36">
        <v>3.8308</v>
      </c>
    </row>
    <row r="32" spans="1:6" x14ac:dyDescent="0.3">
      <c r="A32" s="13" t="s">
        <v>37</v>
      </c>
      <c r="B32" s="1">
        <v>25406588657</v>
      </c>
      <c r="C32" s="6">
        <f t="shared" si="0"/>
        <v>25406588.657000002</v>
      </c>
      <c r="D32" s="7">
        <v>302197</v>
      </c>
      <c r="E32" s="8">
        <f t="shared" si="1"/>
        <v>84.072934731317659</v>
      </c>
      <c r="F32" s="36">
        <v>8.3143999999999991</v>
      </c>
    </row>
    <row r="33" spans="1:6" x14ac:dyDescent="0.3">
      <c r="A33" s="13" t="s">
        <v>2</v>
      </c>
      <c r="B33" s="1">
        <v>23316544231</v>
      </c>
      <c r="C33" s="6">
        <f t="shared" si="0"/>
        <v>23316544.230999999</v>
      </c>
      <c r="D33" s="7">
        <v>296313</v>
      </c>
      <c r="E33" s="8">
        <f t="shared" si="1"/>
        <v>78.688900692848435</v>
      </c>
      <c r="F33" s="36">
        <v>7.6180000000000003</v>
      </c>
    </row>
    <row r="34" spans="1:6" x14ac:dyDescent="0.3">
      <c r="A34" s="13" t="s">
        <v>60</v>
      </c>
      <c r="B34" s="1">
        <v>22271246391</v>
      </c>
      <c r="C34" s="6">
        <f t="shared" si="0"/>
        <v>22271246.390999999</v>
      </c>
      <c r="D34" s="7">
        <v>156743</v>
      </c>
      <c r="E34" s="8">
        <f t="shared" si="1"/>
        <v>142.08766191153671</v>
      </c>
      <c r="F34" s="36">
        <v>4.8899999999999997</v>
      </c>
    </row>
    <row r="35" spans="1:6" x14ac:dyDescent="0.3">
      <c r="A35" s="13" t="s">
        <v>11</v>
      </c>
      <c r="B35" s="1">
        <v>18552447780</v>
      </c>
      <c r="C35" s="6">
        <f t="shared" ref="C35:C66" si="2">B35*0.001</f>
        <v>18552447.780000001</v>
      </c>
      <c r="D35" s="7">
        <v>236365</v>
      </c>
      <c r="E35" s="8">
        <f t="shared" ref="E35:E66" si="3">C35/D35</f>
        <v>78.490672392274661</v>
      </c>
      <c r="F35" s="36">
        <v>5.5471000000000004</v>
      </c>
    </row>
    <row r="36" spans="1:6" x14ac:dyDescent="0.3">
      <c r="A36" s="13" t="s">
        <v>57</v>
      </c>
      <c r="B36" s="1">
        <v>17649194706</v>
      </c>
      <c r="C36" s="6">
        <f t="shared" si="2"/>
        <v>17649194.706</v>
      </c>
      <c r="D36" s="7">
        <v>207983</v>
      </c>
      <c r="E36" s="8">
        <f t="shared" si="3"/>
        <v>84.858833202713683</v>
      </c>
      <c r="F36" s="36">
        <v>5.5141</v>
      </c>
    </row>
    <row r="37" spans="1:6" x14ac:dyDescent="0.3">
      <c r="A37" s="13" t="s">
        <v>27</v>
      </c>
      <c r="B37" s="1">
        <v>16527850858</v>
      </c>
      <c r="C37" s="6">
        <f t="shared" si="2"/>
        <v>16527850.858000001</v>
      </c>
      <c r="D37" s="7">
        <v>210577</v>
      </c>
      <c r="E37" s="8">
        <f t="shared" si="3"/>
        <v>78.488395494284759</v>
      </c>
      <c r="F37" s="36">
        <v>7.3689999999999998</v>
      </c>
    </row>
    <row r="38" spans="1:6" x14ac:dyDescent="0.3">
      <c r="A38" s="13" t="s">
        <v>18</v>
      </c>
      <c r="B38" s="1">
        <v>16522601961</v>
      </c>
      <c r="C38" s="6">
        <f t="shared" si="2"/>
        <v>16522601.961000001</v>
      </c>
      <c r="D38" s="7">
        <v>136310</v>
      </c>
      <c r="E38" s="8">
        <f t="shared" si="3"/>
        <v>121.21342499449784</v>
      </c>
      <c r="F38" s="36">
        <v>7.9945000000000004</v>
      </c>
    </row>
    <row r="39" spans="1:6" x14ac:dyDescent="0.3">
      <c r="A39" s="13" t="s">
        <v>45</v>
      </c>
      <c r="B39" s="1">
        <v>16511165813</v>
      </c>
      <c r="C39" s="6">
        <f t="shared" si="2"/>
        <v>16511165.813000001</v>
      </c>
      <c r="D39" s="7">
        <v>103990</v>
      </c>
      <c r="E39" s="8">
        <f t="shared" si="3"/>
        <v>158.77647670929898</v>
      </c>
      <c r="F39" s="36">
        <v>6.8822000000000001</v>
      </c>
    </row>
    <row r="40" spans="1:6" x14ac:dyDescent="0.3">
      <c r="A40" s="13" t="s">
        <v>10</v>
      </c>
      <c r="B40" s="1">
        <v>14924346682</v>
      </c>
      <c r="C40" s="6">
        <f t="shared" si="2"/>
        <v>14924346.682</v>
      </c>
      <c r="D40" s="7">
        <v>166151</v>
      </c>
      <c r="E40" s="8">
        <f t="shared" si="3"/>
        <v>89.823995534182757</v>
      </c>
      <c r="F40" s="36">
        <v>8.0321999999999996</v>
      </c>
    </row>
    <row r="41" spans="1:6" x14ac:dyDescent="0.3">
      <c r="A41" s="18" t="s">
        <v>28</v>
      </c>
      <c r="B41" s="1">
        <v>8029363405</v>
      </c>
      <c r="C41" s="6">
        <f t="shared" si="2"/>
        <v>8029363.4050000003</v>
      </c>
      <c r="D41" s="7">
        <v>106109</v>
      </c>
      <c r="E41" s="8">
        <f t="shared" si="3"/>
        <v>75.670898839872208</v>
      </c>
      <c r="F41" s="36">
        <v>7.6</v>
      </c>
    </row>
    <row r="42" spans="1:6" x14ac:dyDescent="0.3">
      <c r="A42" s="18" t="s">
        <v>54</v>
      </c>
      <c r="B42" s="1">
        <v>7501890135</v>
      </c>
      <c r="C42" s="6">
        <f t="shared" si="2"/>
        <v>7501890.1349999998</v>
      </c>
      <c r="D42" s="7">
        <v>76138</v>
      </c>
      <c r="E42" s="8">
        <f t="shared" si="3"/>
        <v>98.530170676928734</v>
      </c>
      <c r="F42" s="36">
        <v>8.8440999999999992</v>
      </c>
    </row>
    <row r="43" spans="1:6" x14ac:dyDescent="0.3">
      <c r="A43" s="18" t="s">
        <v>13</v>
      </c>
      <c r="B43" s="1">
        <v>4349240556</v>
      </c>
      <c r="C43" s="6">
        <f t="shared" si="2"/>
        <v>4349240.5559999999</v>
      </c>
      <c r="D43" s="7">
        <v>72155</v>
      </c>
      <c r="E43" s="8">
        <f t="shared" si="3"/>
        <v>60.276357230961125</v>
      </c>
      <c r="F43" s="36">
        <v>7.8150000000000004</v>
      </c>
    </row>
    <row r="44" spans="1:6" x14ac:dyDescent="0.3">
      <c r="A44" s="18" t="s">
        <v>26</v>
      </c>
      <c r="B44" s="1">
        <v>4307186710</v>
      </c>
      <c r="C44" s="6">
        <f t="shared" si="2"/>
        <v>4307186.71</v>
      </c>
      <c r="D44" s="7">
        <v>45413</v>
      </c>
      <c r="E44" s="8">
        <f t="shared" si="3"/>
        <v>94.844795763327681</v>
      </c>
      <c r="F44" s="36">
        <v>6.8022</v>
      </c>
    </row>
    <row r="45" spans="1:6" x14ac:dyDescent="0.3">
      <c r="A45" s="18" t="s">
        <v>47</v>
      </c>
      <c r="B45" s="1">
        <v>4221851465</v>
      </c>
      <c r="C45" s="6">
        <f t="shared" si="2"/>
        <v>4221851.4649999999</v>
      </c>
      <c r="D45" s="7">
        <v>40230</v>
      </c>
      <c r="E45" s="8">
        <f t="shared" si="3"/>
        <v>104.94286515038529</v>
      </c>
      <c r="F45" s="36">
        <v>7.9</v>
      </c>
    </row>
    <row r="46" spans="1:6" x14ac:dyDescent="0.3">
      <c r="A46" s="18" t="s">
        <v>23</v>
      </c>
      <c r="B46" s="1">
        <v>3576571905</v>
      </c>
      <c r="C46" s="6">
        <f t="shared" si="2"/>
        <v>3576571.9050000003</v>
      </c>
      <c r="D46" s="7">
        <v>16947</v>
      </c>
      <c r="E46" s="8">
        <f t="shared" si="3"/>
        <v>211.04454505222165</v>
      </c>
      <c r="F46" s="36">
        <v>5.9</v>
      </c>
    </row>
    <row r="47" spans="1:6" x14ac:dyDescent="0.3">
      <c r="A47" s="18" t="s">
        <v>19</v>
      </c>
      <c r="B47" s="1">
        <v>3491303699</v>
      </c>
      <c r="C47" s="6">
        <f t="shared" si="2"/>
        <v>3491303.699</v>
      </c>
      <c r="D47" s="7">
        <v>13321</v>
      </c>
      <c r="E47" s="8">
        <f t="shared" si="3"/>
        <v>262.09021087005482</v>
      </c>
      <c r="F47" s="36">
        <v>5.2222</v>
      </c>
    </row>
    <row r="48" spans="1:6" x14ac:dyDescent="0.3">
      <c r="A48" s="18" t="s">
        <v>1</v>
      </c>
      <c r="B48" s="1">
        <v>3146369826</v>
      </c>
      <c r="C48" s="6">
        <f t="shared" si="2"/>
        <v>3146369.8259999999</v>
      </c>
      <c r="D48" s="7">
        <v>45845</v>
      </c>
      <c r="E48" s="8">
        <f t="shared" si="3"/>
        <v>68.630599323808482</v>
      </c>
      <c r="F48" s="36">
        <v>8.25</v>
      </c>
    </row>
    <row r="49" spans="1:6" x14ac:dyDescent="0.3">
      <c r="A49" s="18" t="s">
        <v>61</v>
      </c>
      <c r="B49" s="1">
        <v>2836553994</v>
      </c>
      <c r="C49" s="6">
        <f t="shared" si="2"/>
        <v>2836553.9939999999</v>
      </c>
      <c r="D49" s="7">
        <v>46519</v>
      </c>
      <c r="E49" s="8">
        <f t="shared" si="3"/>
        <v>60.976246135987445</v>
      </c>
      <c r="F49" s="36">
        <v>9</v>
      </c>
    </row>
    <row r="50" spans="1:6" x14ac:dyDescent="0.3">
      <c r="A50" s="18" t="s">
        <v>25</v>
      </c>
      <c r="B50" s="1">
        <v>2685860923</v>
      </c>
      <c r="C50" s="6">
        <f t="shared" si="2"/>
        <v>2685860.923</v>
      </c>
      <c r="D50" s="7">
        <v>25883</v>
      </c>
      <c r="E50" s="8">
        <f t="shared" si="3"/>
        <v>103.76930506510064</v>
      </c>
      <c r="F50" s="36">
        <v>8.3949999999999996</v>
      </c>
    </row>
    <row r="51" spans="1:6" x14ac:dyDescent="0.3">
      <c r="A51" s="18" t="s">
        <v>14</v>
      </c>
      <c r="B51" s="1">
        <v>2661767397</v>
      </c>
      <c r="C51" s="6">
        <f t="shared" si="2"/>
        <v>2661767.3969999999</v>
      </c>
      <c r="D51" s="7">
        <v>35487</v>
      </c>
      <c r="E51" s="8">
        <f t="shared" si="3"/>
        <v>75.006830585848334</v>
      </c>
      <c r="F51" s="36">
        <v>7.6153000000000004</v>
      </c>
    </row>
    <row r="52" spans="1:6" x14ac:dyDescent="0.3">
      <c r="A52" s="18" t="s">
        <v>32</v>
      </c>
      <c r="B52" s="1">
        <v>2303969973</v>
      </c>
      <c r="C52" s="6">
        <f t="shared" si="2"/>
        <v>2303969.9730000002</v>
      </c>
      <c r="D52" s="7">
        <v>49345</v>
      </c>
      <c r="E52" s="8">
        <f t="shared" si="3"/>
        <v>46.691052244401668</v>
      </c>
      <c r="F52" s="36">
        <v>7.9450000000000003</v>
      </c>
    </row>
    <row r="53" spans="1:6" x14ac:dyDescent="0.3">
      <c r="A53" s="18" t="s">
        <v>20</v>
      </c>
      <c r="B53" s="1">
        <v>2293330904</v>
      </c>
      <c r="C53" s="6">
        <f t="shared" si="2"/>
        <v>2293330.9040000001</v>
      </c>
      <c r="D53" s="7">
        <v>44853</v>
      </c>
      <c r="E53" s="8">
        <f t="shared" si="3"/>
        <v>51.129933426972556</v>
      </c>
      <c r="F53" s="36">
        <v>9</v>
      </c>
    </row>
    <row r="54" spans="1:6" x14ac:dyDescent="0.3">
      <c r="A54" s="18" t="s">
        <v>65</v>
      </c>
      <c r="B54" s="1">
        <v>2267429431</v>
      </c>
      <c r="C54" s="6">
        <f t="shared" si="2"/>
        <v>2267429.4309999999</v>
      </c>
      <c r="D54" s="7">
        <v>37313</v>
      </c>
      <c r="E54" s="8">
        <f t="shared" si="3"/>
        <v>60.767813657438424</v>
      </c>
      <c r="F54" s="36">
        <v>7.9</v>
      </c>
    </row>
    <row r="55" spans="1:6" x14ac:dyDescent="0.3">
      <c r="A55" s="18" t="s">
        <v>62</v>
      </c>
      <c r="B55" s="1">
        <v>1967248293</v>
      </c>
      <c r="C55" s="6">
        <f t="shared" si="2"/>
        <v>1967248.2930000001</v>
      </c>
      <c r="D55" s="7">
        <v>21802</v>
      </c>
      <c r="E55" s="8">
        <f t="shared" si="3"/>
        <v>90.23246917713972</v>
      </c>
      <c r="F55" s="36">
        <v>7.2426000000000004</v>
      </c>
    </row>
    <row r="56" spans="1:6" x14ac:dyDescent="0.3">
      <c r="A56" s="18" t="s">
        <v>3</v>
      </c>
      <c r="B56" s="1">
        <v>1554639735</v>
      </c>
      <c r="C56" s="6">
        <f t="shared" si="2"/>
        <v>1554639.7350000001</v>
      </c>
      <c r="D56" s="7">
        <v>28899</v>
      </c>
      <c r="E56" s="8">
        <f t="shared" si="3"/>
        <v>53.795623897020661</v>
      </c>
      <c r="F56" s="36">
        <v>7.2915999999999999</v>
      </c>
    </row>
    <row r="57" spans="1:6" x14ac:dyDescent="0.3">
      <c r="A57" s="18" t="s">
        <v>5</v>
      </c>
      <c r="B57" s="1">
        <v>1445451637</v>
      </c>
      <c r="C57" s="6">
        <f t="shared" si="2"/>
        <v>1445451.6370000001</v>
      </c>
      <c r="D57" s="7">
        <v>27335</v>
      </c>
      <c r="E57" s="8">
        <f t="shared" si="3"/>
        <v>52.879152624839953</v>
      </c>
      <c r="F57" s="36">
        <v>10</v>
      </c>
    </row>
    <row r="58" spans="1:6" x14ac:dyDescent="0.3">
      <c r="A58" s="18" t="s">
        <v>67</v>
      </c>
      <c r="B58" s="1">
        <v>1342715544</v>
      </c>
      <c r="C58" s="6">
        <f t="shared" si="2"/>
        <v>1342715.544</v>
      </c>
      <c r="D58" s="7">
        <v>26568</v>
      </c>
      <c r="E58" s="8">
        <f t="shared" si="3"/>
        <v>50.538826558265583</v>
      </c>
      <c r="F58" s="36">
        <v>8.5</v>
      </c>
    </row>
    <row r="59" spans="1:6" x14ac:dyDescent="0.3">
      <c r="A59" s="18" t="s">
        <v>21</v>
      </c>
      <c r="B59" s="1">
        <v>1312389118</v>
      </c>
      <c r="C59" s="6">
        <f t="shared" si="2"/>
        <v>1312389.118</v>
      </c>
      <c r="D59" s="7">
        <v>19503</v>
      </c>
      <c r="E59" s="8">
        <f t="shared" si="3"/>
        <v>67.291653489206794</v>
      </c>
      <c r="F59" s="36">
        <v>8.6999999999999993</v>
      </c>
    </row>
    <row r="60" spans="1:6" x14ac:dyDescent="0.3">
      <c r="A60" s="18" t="s">
        <v>24</v>
      </c>
      <c r="B60" s="1">
        <v>1247113186</v>
      </c>
      <c r="C60" s="6">
        <f t="shared" si="2"/>
        <v>1247113.186</v>
      </c>
      <c r="D60" s="7">
        <v>14228</v>
      </c>
      <c r="E60" s="8">
        <f t="shared" si="3"/>
        <v>87.652037250491986</v>
      </c>
      <c r="F60" s="36">
        <v>10</v>
      </c>
    </row>
    <row r="61" spans="1:6" x14ac:dyDescent="0.3">
      <c r="A61" s="18" t="s">
        <v>39</v>
      </c>
      <c r="B61" s="1">
        <v>1217509254</v>
      </c>
      <c r="C61" s="6">
        <f t="shared" si="2"/>
        <v>1217509.254</v>
      </c>
      <c r="D61" s="7">
        <v>18649</v>
      </c>
      <c r="E61" s="8">
        <f t="shared" si="3"/>
        <v>65.285498096412681</v>
      </c>
      <c r="F61" s="36">
        <v>8.8775999999999993</v>
      </c>
    </row>
    <row r="62" spans="1:6" x14ac:dyDescent="0.3">
      <c r="A62" s="18" t="s">
        <v>33</v>
      </c>
      <c r="B62" s="1">
        <v>1114339587</v>
      </c>
      <c r="C62" s="6">
        <f t="shared" si="2"/>
        <v>1114339.5870000001</v>
      </c>
      <c r="D62" s="7">
        <v>15667</v>
      </c>
      <c r="E62" s="8">
        <f t="shared" si="3"/>
        <v>71.12654541392736</v>
      </c>
      <c r="F62" s="36">
        <v>7.8266</v>
      </c>
    </row>
    <row r="63" spans="1:6" x14ac:dyDescent="0.3">
      <c r="A63" s="18" t="s">
        <v>22</v>
      </c>
      <c r="B63" s="1">
        <v>1074341988</v>
      </c>
      <c r="C63" s="6">
        <f t="shared" si="2"/>
        <v>1074341.9880000001</v>
      </c>
      <c r="D63" s="7">
        <v>12815</v>
      </c>
      <c r="E63" s="8">
        <f t="shared" si="3"/>
        <v>83.834723995318001</v>
      </c>
      <c r="F63" s="36">
        <v>8.9967000000000006</v>
      </c>
    </row>
    <row r="64" spans="1:6" x14ac:dyDescent="0.3">
      <c r="A64" s="18" t="s">
        <v>15</v>
      </c>
      <c r="B64" s="1">
        <v>807772835</v>
      </c>
      <c r="C64" s="6">
        <f t="shared" si="2"/>
        <v>807772.83499999996</v>
      </c>
      <c r="D64" s="7">
        <v>17555</v>
      </c>
      <c r="E64" s="8">
        <f t="shared" si="3"/>
        <v>46.01383281116491</v>
      </c>
      <c r="F64" s="36">
        <v>9.8000000000000007</v>
      </c>
    </row>
    <row r="65" spans="1:6" x14ac:dyDescent="0.3">
      <c r="A65" s="18" t="s">
        <v>8</v>
      </c>
      <c r="B65" s="1">
        <v>654659136</v>
      </c>
      <c r="C65" s="6">
        <f t="shared" si="2"/>
        <v>654659.13600000006</v>
      </c>
      <c r="D65" s="7">
        <v>13700</v>
      </c>
      <c r="E65" s="8">
        <f t="shared" si="3"/>
        <v>47.78533839416059</v>
      </c>
      <c r="F65" s="36">
        <v>9.9</v>
      </c>
    </row>
    <row r="66" spans="1:6" x14ac:dyDescent="0.3">
      <c r="A66" s="18" t="s">
        <v>30</v>
      </c>
      <c r="B66" s="1">
        <v>649614916</v>
      </c>
      <c r="C66" s="6">
        <f t="shared" si="2"/>
        <v>649614.91599999997</v>
      </c>
      <c r="D66" s="7">
        <v>20059</v>
      </c>
      <c r="E66" s="8">
        <f t="shared" si="3"/>
        <v>32.385209432175081</v>
      </c>
      <c r="F66" s="36">
        <v>9.4916</v>
      </c>
    </row>
    <row r="67" spans="1:6" x14ac:dyDescent="0.3">
      <c r="A67" s="18" t="s">
        <v>63</v>
      </c>
      <c r="B67" s="1">
        <v>383707003</v>
      </c>
      <c r="C67" s="6">
        <f t="shared" ref="C67:C69" si="4">B67*0.001</f>
        <v>383707.00300000003</v>
      </c>
      <c r="D67" s="7">
        <v>16100</v>
      </c>
      <c r="E67" s="8">
        <f t="shared" ref="E67:E69" si="5">C67/D67</f>
        <v>23.832733105590062</v>
      </c>
      <c r="F67" s="36">
        <v>10</v>
      </c>
    </row>
    <row r="68" spans="1:6" x14ac:dyDescent="0.3">
      <c r="A68" s="18" t="s">
        <v>38</v>
      </c>
      <c r="B68" s="1">
        <v>368022333</v>
      </c>
      <c r="C68" s="6">
        <f t="shared" si="4"/>
        <v>368022.33299999998</v>
      </c>
      <c r="D68" s="7">
        <v>8016</v>
      </c>
      <c r="E68" s="8">
        <f t="shared" si="5"/>
        <v>45.910969685628743</v>
      </c>
      <c r="F68" s="36">
        <v>9.3247</v>
      </c>
    </row>
    <row r="69" spans="1:6" ht="15" thickBot="1" x14ac:dyDescent="0.35">
      <c r="A69" s="19" t="s">
        <v>34</v>
      </c>
      <c r="B69" s="14">
        <v>367913434</v>
      </c>
      <c r="C69" s="15">
        <f t="shared" si="4"/>
        <v>367913.43400000001</v>
      </c>
      <c r="D69" s="16">
        <v>8504</v>
      </c>
      <c r="E69" s="37">
        <f t="shared" si="5"/>
        <v>43.263574082784572</v>
      </c>
      <c r="F69" s="38">
        <v>10</v>
      </c>
    </row>
  </sheetData>
  <sortState xmlns:xlrd2="http://schemas.microsoft.com/office/spreadsheetml/2017/richdata2" ref="A3:F69">
    <sortCondition descending="1" ref="C3:C69"/>
  </sortState>
  <mergeCells count="1">
    <mergeCell ref="A1:F1"/>
  </mergeCells>
  <conditionalFormatting sqref="C3:C6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6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6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:F69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65fee76-5c69-47ec-8d5c-de6706c05df9" xsi:nil="true"/>
    <_ip_UnifiedCompliancePolicyProperties xmlns="http://schemas.microsoft.com/sharepoint/v3" xsi:nil="true"/>
    <lcf76f155ced4ddcb4097134ff3c332f xmlns="ffad7b3e-4bd2-4749-8b08-92dc5af8bdb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14BB846C438846A5724D53EC091CD7" ma:contentTypeVersion="20" ma:contentTypeDescription="Create a new document." ma:contentTypeScope="" ma:versionID="ed474ae72b622a9ae0118ae4be80b1c6">
  <xsd:schema xmlns:xsd="http://www.w3.org/2001/XMLSchema" xmlns:xs="http://www.w3.org/2001/XMLSchema" xmlns:p="http://schemas.microsoft.com/office/2006/metadata/properties" xmlns:ns1="http://schemas.microsoft.com/sharepoint/v3" xmlns:ns2="565fee76-5c69-47ec-8d5c-de6706c05df9" xmlns:ns3="ffad7b3e-4bd2-4749-8b08-92dc5af8bdb4" targetNamespace="http://schemas.microsoft.com/office/2006/metadata/properties" ma:root="true" ma:fieldsID="976fd0cf839903f011b3d2c32a87236f" ns1:_="" ns2:_="" ns3:_="">
    <xsd:import namespace="http://schemas.microsoft.com/sharepoint/v3"/>
    <xsd:import namespace="565fee76-5c69-47ec-8d5c-de6706c05df9"/>
    <xsd:import namespace="ffad7b3e-4bd2-4749-8b08-92dc5af8bd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fee76-5c69-47ec-8d5c-de6706c05d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66a42c1-3c32-4b0f-9346-66f8283914e4}" ma:internalName="TaxCatchAll" ma:showField="CatchAllData" ma:web="565fee76-5c69-47ec-8d5c-de6706c05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ad7b3e-4bd2-4749-8b08-92dc5af8b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8e0c7d-1306-4f30-8931-762c1820ac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B7B67-3EDF-495B-BD56-6E6399ED58DB}">
  <ds:schemaRefs>
    <ds:schemaRef ds:uri="http://schemas.microsoft.com/office/2006/metadata/properties"/>
    <ds:schemaRef ds:uri="http://schemas.microsoft.com/office/infopath/2007/PartnerControls"/>
    <ds:schemaRef ds:uri="ffad7b3e-4bd2-4749-8b08-92dc5af8bdb4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sharepoint/v3"/>
    <ds:schemaRef ds:uri="565fee76-5c69-47ec-8d5c-de6706c05df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6041E3-7750-462E-B19F-B8CB23EA3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5fee76-5c69-47ec-8d5c-de6706c05df9"/>
    <ds:schemaRef ds:uri="ffad7b3e-4bd2-4749-8b08-92dc5af8bd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2C765-90FB-40A2-A16A-FAC52A20BE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County TV and Millage</vt:lpstr>
      <vt:lpstr>County PC Millage</vt:lpstr>
      <vt:lpstr>County 1 Mill Levy</vt:lpstr>
      <vt:lpstr>'County 1 Mill Levy'!Print_Area</vt:lpstr>
      <vt:lpstr>'County 1 Mill Levy'!Print_Titles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Scala</dc:creator>
  <cp:lastModifiedBy>Jeff Scala</cp:lastModifiedBy>
  <cp:lastPrinted>2025-05-20T12:46:53Z</cp:lastPrinted>
  <dcterms:created xsi:type="dcterms:W3CDTF">2025-05-13T15:43:22Z</dcterms:created>
  <dcterms:modified xsi:type="dcterms:W3CDTF">2025-05-20T15:49:50Z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0x010100FE14BB846C438846A5724D53EC091CD7</vt:lpwstr>
  </property>
  <property fmtid="{D5CDD505-2E9C-101B-9397-08002B2CF9AE}" pid="3" name="MediaServiceImageTags">
    <vt:lpwstr/>
  </property>
</Properties>
</file>