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https://flcounties.sharepoint.com/facfiles/Public Policy/2025 Summer/Property Tax/website resources/5.20.25/"/>
    </mc:Choice>
  </mc:AlternateContent>
  <xr:revisionPtr revIDLastSave="0" documentId="8_{0B6EF548-CC2C-4DCC-90AD-A90B0B6E9FEC}" xr6:coauthVersionLast="47" xr6:coauthVersionMax="47" xr10:uidLastSave="{00000000-0000-0000-0000-000000000000}"/>
  <bookViews>
    <workbookView minimized="1" xWindow="0" yWindow="4245" windowWidth="2490" windowHeight="1170" tabRatio="867" xr2:uid="{00000000-000D-0000-FFFF-FFFF00000000}"/>
  </bookViews>
  <sheets>
    <sheet name="2024" sheetId="39" r:id="rId1"/>
    <sheet name="2023" sheetId="38" r:id="rId2"/>
    <sheet name="2022" sheetId="37" r:id="rId3"/>
    <sheet name="2021" sheetId="36" r:id="rId4"/>
    <sheet name="2020" sheetId="35" r:id="rId5"/>
    <sheet name="2019" sheetId="34" r:id="rId6"/>
    <sheet name="2018" sheetId="33" r:id="rId7"/>
    <sheet name="2017" sheetId="32" r:id="rId8"/>
    <sheet name="2016" sheetId="31" r:id="rId9"/>
    <sheet name="2015" sheetId="30" r:id="rId10"/>
    <sheet name="2014" sheetId="29" r:id="rId11"/>
    <sheet name="2013" sheetId="28" r:id="rId12"/>
    <sheet name="2012" sheetId="27" r:id="rId13"/>
    <sheet name="2011" sheetId="26" r:id="rId14"/>
    <sheet name="2010" sheetId="25" r:id="rId15"/>
    <sheet name="2009" sheetId="24" r:id="rId16"/>
    <sheet name="2008" sheetId="23" r:id="rId17"/>
    <sheet name="2007" sheetId="22" r:id="rId18"/>
    <sheet name="2006" sheetId="21" r:id="rId19"/>
    <sheet name="2005" sheetId="11" r:id="rId20"/>
    <sheet name="2004" sheetId="12" r:id="rId21"/>
    <sheet name="2003" sheetId="13" r:id="rId22"/>
    <sheet name="2002" sheetId="14" r:id="rId23"/>
    <sheet name="2001" sheetId="15" r:id="rId24"/>
    <sheet name="2000" sheetId="16" r:id="rId25"/>
    <sheet name="1999" sheetId="17" r:id="rId26"/>
    <sheet name="1998" sheetId="18" r:id="rId27"/>
    <sheet name="1997" sheetId="19" r:id="rId28"/>
    <sheet name="1996" sheetId="20" r:id="rId29"/>
  </sheets>
  <definedNames>
    <definedName name="_xlnm.Print_Area" localSheetId="28">'1996'!$A$1:$Q$83</definedName>
    <definedName name="_xlnm.Print_Area" localSheetId="27">'1997'!$A$1:$Q$83</definedName>
    <definedName name="_xlnm.Print_Area" localSheetId="26">'1998'!$A$1:$Q$83</definedName>
    <definedName name="_xlnm.Print_Area" localSheetId="25">'1999'!$A$1:$Q$83</definedName>
    <definedName name="_xlnm.Print_Area" localSheetId="24">'2000'!$A$1:$Q$83</definedName>
    <definedName name="_xlnm.Print_Area" localSheetId="23">'2001'!$A$1:$Q$83</definedName>
    <definedName name="_xlnm.Print_Area" localSheetId="22">'2002'!$A$1:$Q$83</definedName>
    <definedName name="_xlnm.Print_Area" localSheetId="21">'2003'!$A$1:$R$83</definedName>
    <definedName name="_xlnm.Print_Area" localSheetId="20">'2004'!$A$1:$R$83</definedName>
    <definedName name="_xlnm.Print_Area" localSheetId="19">'2005'!$A$1:$T$84</definedName>
    <definedName name="_xlnm.Print_Area" localSheetId="18">'2006'!$A$1:$T$84</definedName>
    <definedName name="_xlnm.Print_Area" localSheetId="17">'2007'!$A$1:$T$84</definedName>
    <definedName name="_xlnm.Print_Area" localSheetId="16">'2008'!$A$1:$T$84</definedName>
    <definedName name="_xlnm.Print_Area" localSheetId="15">'2009'!$A$1:$T$84</definedName>
    <definedName name="_xlnm.Print_Area" localSheetId="14">'2010'!$A$1:$T$84</definedName>
    <definedName name="_xlnm.Print_Area" localSheetId="13">'2011'!$A$1:$T$84</definedName>
    <definedName name="_xlnm.Print_Area" localSheetId="12">'2012'!$A$1:$T$85</definedName>
    <definedName name="_xlnm.Print_Area" localSheetId="11">'2013'!$A$1:$T$85</definedName>
    <definedName name="_xlnm.Print_Area" localSheetId="10">'2014'!$A$1:$T$85</definedName>
    <definedName name="_xlnm.Print_Area" localSheetId="9">'2015'!$A$1:$T$85</definedName>
    <definedName name="_xlnm.Print_Area" localSheetId="8">'2016'!$A$1:$T$85</definedName>
    <definedName name="_xlnm.Print_Area" localSheetId="7">'2017'!$A$1:$T$85</definedName>
    <definedName name="_xlnm.Print_Area" localSheetId="6">'2018'!$A$1:$T$85</definedName>
    <definedName name="_xlnm.Print_Area" localSheetId="5">'2019'!$A$1:$T$85</definedName>
    <definedName name="_xlnm.Print_Area" localSheetId="4">'2020'!$A$1:$T$85</definedName>
    <definedName name="_xlnm.Print_Area" localSheetId="3">'2021'!$A$1:$T$85</definedName>
    <definedName name="_xlnm.Print_Area" localSheetId="2">'2022'!$A$1:$T$85</definedName>
    <definedName name="_xlnm.Print_Area" localSheetId="1">'2023'!$A$1:$T$85</definedName>
    <definedName name="_xlnm.Print_Area" localSheetId="0">'2024'!$A$1:$T$85</definedName>
    <definedName name="_xlnm.Print_Titles" localSheetId="28">'1996'!$1:$6</definedName>
    <definedName name="_xlnm.Print_Titles" localSheetId="27">'1997'!$1:$6</definedName>
    <definedName name="_xlnm.Print_Titles" localSheetId="26">'1998'!$1:$6</definedName>
    <definedName name="_xlnm.Print_Titles" localSheetId="25">'1999'!$1:$6</definedName>
    <definedName name="_xlnm.Print_Titles" localSheetId="24">'2000'!$1:$6</definedName>
    <definedName name="_xlnm.Print_Titles" localSheetId="23">'2001'!$1:$6</definedName>
    <definedName name="_xlnm.Print_Titles" localSheetId="22">'2002'!$1:$6</definedName>
    <definedName name="_xlnm.Print_Titles" localSheetId="21">'2003'!$1:$6</definedName>
    <definedName name="_xlnm.Print_Titles" localSheetId="20">'2004'!$1:$6</definedName>
    <definedName name="_xlnm.Print_Titles" localSheetId="19">'2005'!$1:$7</definedName>
    <definedName name="_xlnm.Print_Titles" localSheetId="18">'2006'!$1:$7</definedName>
    <definedName name="_xlnm.Print_Titles" localSheetId="17">'2007'!$1:$7</definedName>
    <definedName name="_xlnm.Print_Titles" localSheetId="16">'2008'!$1:$7</definedName>
    <definedName name="_xlnm.Print_Titles" localSheetId="15">'2009'!$1:$7</definedName>
    <definedName name="_xlnm.Print_Titles" localSheetId="14">'2010'!$1:$7</definedName>
    <definedName name="_xlnm.Print_Titles" localSheetId="13">'2011'!$1:$7</definedName>
    <definedName name="_xlnm.Print_Titles" localSheetId="12">'2012'!$1:$7</definedName>
    <definedName name="_xlnm.Print_Titles" localSheetId="11">'2013'!$1:$7</definedName>
    <definedName name="_xlnm.Print_Titles" localSheetId="10">'2014'!$1:$7</definedName>
    <definedName name="_xlnm.Print_Titles" localSheetId="9">'2015'!$1:$7</definedName>
    <definedName name="_xlnm.Print_Titles" localSheetId="8">'2016'!$1:$7</definedName>
    <definedName name="_xlnm.Print_Titles" localSheetId="7">'2017'!$1:$7</definedName>
    <definedName name="_xlnm.Print_Titles" localSheetId="6">'2018'!$1:$7</definedName>
    <definedName name="_xlnm.Print_Titles" localSheetId="5">'2019'!$1:$7</definedName>
    <definedName name="_xlnm.Print_Titles" localSheetId="4">'2020'!$1:$7</definedName>
    <definedName name="_xlnm.Print_Titles" localSheetId="3">'2021'!$1:$7</definedName>
    <definedName name="_xlnm.Print_Titles" localSheetId="2">'2022'!$1:$7</definedName>
    <definedName name="_xlnm.Print_Titles" localSheetId="1">'2023'!$1:$7</definedName>
    <definedName name="_xlnm.Print_Titles" localSheetId="0">'2024'!$1:$7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39" l="1"/>
  <c r="R75" i="39" l="1"/>
  <c r="Q75" i="39"/>
  <c r="P75" i="39"/>
  <c r="O75" i="39"/>
  <c r="N75" i="39"/>
  <c r="M75" i="39"/>
  <c r="E75" i="39"/>
  <c r="C75" i="39"/>
  <c r="B75" i="39"/>
  <c r="S74" i="39"/>
  <c r="T74" i="39" s="1"/>
  <c r="F74" i="39"/>
  <c r="D74" i="39"/>
  <c r="S73" i="39"/>
  <c r="T73" i="39" s="1"/>
  <c r="F73" i="39"/>
  <c r="D73" i="39"/>
  <c r="S72" i="39"/>
  <c r="T72" i="39" s="1"/>
  <c r="F72" i="39"/>
  <c r="D72" i="39"/>
  <c r="S71" i="39"/>
  <c r="T71" i="39" s="1"/>
  <c r="F71" i="39"/>
  <c r="D71" i="39"/>
  <c r="S70" i="39"/>
  <c r="T70" i="39" s="1"/>
  <c r="F70" i="39"/>
  <c r="D70" i="39"/>
  <c r="S69" i="39"/>
  <c r="T69" i="39" s="1"/>
  <c r="F69" i="39"/>
  <c r="D69" i="39"/>
  <c r="S68" i="39"/>
  <c r="T68" i="39" s="1"/>
  <c r="F68" i="39"/>
  <c r="D68" i="39"/>
  <c r="S67" i="39"/>
  <c r="T67" i="39" s="1"/>
  <c r="F67" i="39"/>
  <c r="D67" i="39"/>
  <c r="S66" i="39"/>
  <c r="T66" i="39" s="1"/>
  <c r="F66" i="39"/>
  <c r="D66" i="39"/>
  <c r="S65" i="39"/>
  <c r="T65" i="39" s="1"/>
  <c r="F65" i="39"/>
  <c r="D65" i="39"/>
  <c r="S64" i="39"/>
  <c r="T64" i="39" s="1"/>
  <c r="F64" i="39"/>
  <c r="D64" i="39"/>
  <c r="S63" i="39"/>
  <c r="T63" i="39" s="1"/>
  <c r="F63" i="39"/>
  <c r="D63" i="39"/>
  <c r="S62" i="39"/>
  <c r="T62" i="39" s="1"/>
  <c r="F62" i="39"/>
  <c r="D62" i="39"/>
  <c r="S61" i="39"/>
  <c r="T61" i="39" s="1"/>
  <c r="F61" i="39"/>
  <c r="D61" i="39"/>
  <c r="S60" i="39"/>
  <c r="T60" i="39" s="1"/>
  <c r="F60" i="39"/>
  <c r="D60" i="39"/>
  <c r="S59" i="39"/>
  <c r="T59" i="39" s="1"/>
  <c r="F59" i="39"/>
  <c r="D59" i="39"/>
  <c r="S58" i="39"/>
  <c r="T58" i="39" s="1"/>
  <c r="F58" i="39"/>
  <c r="D58" i="39"/>
  <c r="S57" i="39"/>
  <c r="T57" i="39" s="1"/>
  <c r="F57" i="39"/>
  <c r="D57" i="39"/>
  <c r="S56" i="39"/>
  <c r="T56" i="39" s="1"/>
  <c r="F56" i="39"/>
  <c r="D56" i="39"/>
  <c r="S55" i="39"/>
  <c r="T55" i="39" s="1"/>
  <c r="F55" i="39"/>
  <c r="D55" i="39"/>
  <c r="S54" i="39"/>
  <c r="T54" i="39" s="1"/>
  <c r="F54" i="39"/>
  <c r="D54" i="39"/>
  <c r="S53" i="39"/>
  <c r="T53" i="39" s="1"/>
  <c r="F53" i="39"/>
  <c r="D53" i="39"/>
  <c r="S52" i="39"/>
  <c r="T52" i="39" s="1"/>
  <c r="F52" i="39"/>
  <c r="D52" i="39"/>
  <c r="S51" i="39"/>
  <c r="T51" i="39" s="1"/>
  <c r="F51" i="39"/>
  <c r="D51" i="39"/>
  <c r="S50" i="39"/>
  <c r="T50" i="39" s="1"/>
  <c r="F50" i="39"/>
  <c r="D50" i="39"/>
  <c r="S49" i="39"/>
  <c r="T49" i="39" s="1"/>
  <c r="F49" i="39"/>
  <c r="D49" i="39"/>
  <c r="S48" i="39"/>
  <c r="T48" i="39" s="1"/>
  <c r="F48" i="39"/>
  <c r="D48" i="39"/>
  <c r="S47" i="39"/>
  <c r="T47" i="39" s="1"/>
  <c r="F47" i="39"/>
  <c r="D47" i="39"/>
  <c r="S46" i="39"/>
  <c r="T46" i="39" s="1"/>
  <c r="F46" i="39"/>
  <c r="D46" i="39"/>
  <c r="S45" i="39"/>
  <c r="T45" i="39" s="1"/>
  <c r="F45" i="39"/>
  <c r="D45" i="39"/>
  <c r="S44" i="39"/>
  <c r="T44" i="39" s="1"/>
  <c r="F44" i="39"/>
  <c r="D44" i="39"/>
  <c r="S43" i="39"/>
  <c r="T43" i="39" s="1"/>
  <c r="F43" i="39"/>
  <c r="D43" i="39"/>
  <c r="S42" i="39"/>
  <c r="T42" i="39" s="1"/>
  <c r="F42" i="39"/>
  <c r="D42" i="39"/>
  <c r="S41" i="39"/>
  <c r="T41" i="39" s="1"/>
  <c r="F41" i="39"/>
  <c r="D41" i="39"/>
  <c r="S40" i="39"/>
  <c r="T40" i="39" s="1"/>
  <c r="F40" i="39"/>
  <c r="D40" i="39"/>
  <c r="S39" i="39"/>
  <c r="T39" i="39" s="1"/>
  <c r="F39" i="39"/>
  <c r="D39" i="39"/>
  <c r="S38" i="39"/>
  <c r="T38" i="39" s="1"/>
  <c r="F38" i="39"/>
  <c r="D38" i="39"/>
  <c r="S37" i="39"/>
  <c r="T37" i="39" s="1"/>
  <c r="F37" i="39"/>
  <c r="D37" i="39"/>
  <c r="S36" i="39"/>
  <c r="T36" i="39" s="1"/>
  <c r="F36" i="39"/>
  <c r="D36" i="39"/>
  <c r="S35" i="39"/>
  <c r="T35" i="39" s="1"/>
  <c r="F35" i="39"/>
  <c r="D35" i="39"/>
  <c r="S34" i="39"/>
  <c r="T34" i="39" s="1"/>
  <c r="F34" i="39"/>
  <c r="D34" i="39"/>
  <c r="S33" i="39"/>
  <c r="T33" i="39" s="1"/>
  <c r="F33" i="39"/>
  <c r="D33" i="39"/>
  <c r="S32" i="39"/>
  <c r="T32" i="39" s="1"/>
  <c r="F32" i="39"/>
  <c r="D32" i="39"/>
  <c r="S31" i="39"/>
  <c r="T31" i="39" s="1"/>
  <c r="F31" i="39"/>
  <c r="D31" i="39"/>
  <c r="S30" i="39"/>
  <c r="T30" i="39" s="1"/>
  <c r="F30" i="39"/>
  <c r="D30" i="39"/>
  <c r="S29" i="39"/>
  <c r="T29" i="39" s="1"/>
  <c r="F29" i="39"/>
  <c r="D29" i="39"/>
  <c r="S28" i="39"/>
  <c r="T28" i="39" s="1"/>
  <c r="F28" i="39"/>
  <c r="D28" i="39"/>
  <c r="S27" i="39"/>
  <c r="T27" i="39" s="1"/>
  <c r="F27" i="39"/>
  <c r="D27" i="39"/>
  <c r="S26" i="39"/>
  <c r="T26" i="39" s="1"/>
  <c r="F26" i="39"/>
  <c r="D26" i="39"/>
  <c r="S25" i="39"/>
  <c r="T25" i="39" s="1"/>
  <c r="F25" i="39"/>
  <c r="D25" i="39"/>
  <c r="S24" i="39"/>
  <c r="T24" i="39" s="1"/>
  <c r="F24" i="39"/>
  <c r="D24" i="39"/>
  <c r="S23" i="39"/>
  <c r="T23" i="39" s="1"/>
  <c r="F23" i="39"/>
  <c r="D23" i="39"/>
  <c r="S22" i="39"/>
  <c r="T22" i="39" s="1"/>
  <c r="F22" i="39"/>
  <c r="D22" i="39"/>
  <c r="S21" i="39"/>
  <c r="T21" i="39" s="1"/>
  <c r="F21" i="39"/>
  <c r="D21" i="39"/>
  <c r="S20" i="39"/>
  <c r="T20" i="39" s="1"/>
  <c r="F20" i="39"/>
  <c r="D20" i="39"/>
  <c r="S19" i="39"/>
  <c r="T19" i="39" s="1"/>
  <c r="F19" i="39"/>
  <c r="D19" i="39"/>
  <c r="S18" i="39"/>
  <c r="T18" i="39" s="1"/>
  <c r="F18" i="39"/>
  <c r="D18" i="39"/>
  <c r="S17" i="39"/>
  <c r="T17" i="39" s="1"/>
  <c r="F17" i="39"/>
  <c r="D17" i="39"/>
  <c r="S16" i="39"/>
  <c r="T16" i="39" s="1"/>
  <c r="F16" i="39"/>
  <c r="D16" i="39"/>
  <c r="S15" i="39"/>
  <c r="T15" i="39" s="1"/>
  <c r="F15" i="39"/>
  <c r="D15" i="39"/>
  <c r="S14" i="39"/>
  <c r="T14" i="39" s="1"/>
  <c r="F14" i="39"/>
  <c r="D14" i="39"/>
  <c r="S13" i="39"/>
  <c r="T13" i="39" s="1"/>
  <c r="F13" i="39"/>
  <c r="D13" i="39"/>
  <c r="S12" i="39"/>
  <c r="T12" i="39" s="1"/>
  <c r="F12" i="39"/>
  <c r="D12" i="39"/>
  <c r="S11" i="39"/>
  <c r="T11" i="39" s="1"/>
  <c r="F11" i="39"/>
  <c r="D11" i="39"/>
  <c r="S10" i="39"/>
  <c r="T10" i="39" s="1"/>
  <c r="F10" i="39"/>
  <c r="D10" i="39"/>
  <c r="S9" i="39"/>
  <c r="T9" i="39" s="1"/>
  <c r="F9" i="39"/>
  <c r="D9" i="39"/>
  <c r="F8" i="39"/>
  <c r="D8" i="39"/>
  <c r="R75" i="38"/>
  <c r="Q75" i="38"/>
  <c r="P75" i="38"/>
  <c r="O75" i="38"/>
  <c r="N75" i="38"/>
  <c r="M75" i="38"/>
  <c r="E75" i="38"/>
  <c r="C75" i="38"/>
  <c r="B75" i="38"/>
  <c r="S74" i="38"/>
  <c r="T74" i="38" s="1"/>
  <c r="F74" i="38"/>
  <c r="D74" i="38"/>
  <c r="S73" i="38"/>
  <c r="T73" i="38" s="1"/>
  <c r="F73" i="38"/>
  <c r="D73" i="38"/>
  <c r="S72" i="38"/>
  <c r="T72" i="38" s="1"/>
  <c r="F72" i="38"/>
  <c r="D72" i="38"/>
  <c r="S71" i="38"/>
  <c r="T71" i="38" s="1"/>
  <c r="F71" i="38"/>
  <c r="D71" i="38"/>
  <c r="S70" i="38"/>
  <c r="T70" i="38" s="1"/>
  <c r="F70" i="38"/>
  <c r="D70" i="38"/>
  <c r="S69" i="38"/>
  <c r="T69" i="38" s="1"/>
  <c r="F69" i="38"/>
  <c r="D69" i="38"/>
  <c r="S68" i="38"/>
  <c r="T68" i="38" s="1"/>
  <c r="F68" i="38"/>
  <c r="D68" i="38"/>
  <c r="S67" i="38"/>
  <c r="T67" i="38" s="1"/>
  <c r="F67" i="38"/>
  <c r="D67" i="38"/>
  <c r="S66" i="38"/>
  <c r="T66" i="38" s="1"/>
  <c r="F66" i="38"/>
  <c r="D66" i="38"/>
  <c r="S65" i="38"/>
  <c r="T65" i="38" s="1"/>
  <c r="F65" i="38"/>
  <c r="D65" i="38"/>
  <c r="S64" i="38"/>
  <c r="T64" i="38" s="1"/>
  <c r="F64" i="38"/>
  <c r="D64" i="38"/>
  <c r="S63" i="38"/>
  <c r="T63" i="38" s="1"/>
  <c r="F63" i="38"/>
  <c r="D63" i="38"/>
  <c r="S62" i="38"/>
  <c r="T62" i="38" s="1"/>
  <c r="F62" i="38"/>
  <c r="D62" i="38"/>
  <c r="S61" i="38"/>
  <c r="T61" i="38" s="1"/>
  <c r="F61" i="38"/>
  <c r="D61" i="38"/>
  <c r="S60" i="38"/>
  <c r="T60" i="38" s="1"/>
  <c r="F60" i="38"/>
  <c r="D60" i="38"/>
  <c r="S59" i="38"/>
  <c r="T59" i="38" s="1"/>
  <c r="F59" i="38"/>
  <c r="D59" i="38"/>
  <c r="S58" i="38"/>
  <c r="T58" i="38" s="1"/>
  <c r="F58" i="38"/>
  <c r="D58" i="38"/>
  <c r="S57" i="38"/>
  <c r="T57" i="38" s="1"/>
  <c r="F57" i="38"/>
  <c r="D57" i="38"/>
  <c r="S56" i="38"/>
  <c r="T56" i="38" s="1"/>
  <c r="F56" i="38"/>
  <c r="D56" i="38"/>
  <c r="S55" i="38"/>
  <c r="T55" i="38" s="1"/>
  <c r="F55" i="38"/>
  <c r="D55" i="38"/>
  <c r="S54" i="38"/>
  <c r="T54" i="38" s="1"/>
  <c r="F54" i="38"/>
  <c r="D54" i="38"/>
  <c r="S53" i="38"/>
  <c r="T53" i="38" s="1"/>
  <c r="F53" i="38"/>
  <c r="D53" i="38"/>
  <c r="S52" i="38"/>
  <c r="T52" i="38" s="1"/>
  <c r="F52" i="38"/>
  <c r="D52" i="38"/>
  <c r="S51" i="38"/>
  <c r="T51" i="38" s="1"/>
  <c r="F51" i="38"/>
  <c r="D51" i="38"/>
  <c r="S50" i="38"/>
  <c r="T50" i="38" s="1"/>
  <c r="F50" i="38"/>
  <c r="D50" i="38"/>
  <c r="S49" i="38"/>
  <c r="T49" i="38" s="1"/>
  <c r="F49" i="38"/>
  <c r="D49" i="38"/>
  <c r="S48" i="38"/>
  <c r="T48" i="38" s="1"/>
  <c r="F48" i="38"/>
  <c r="D48" i="38"/>
  <c r="S47" i="38"/>
  <c r="T47" i="38" s="1"/>
  <c r="F47" i="38"/>
  <c r="D47" i="38"/>
  <c r="S46" i="38"/>
  <c r="T46" i="38" s="1"/>
  <c r="F46" i="38"/>
  <c r="D46" i="38"/>
  <c r="S45" i="38"/>
  <c r="T45" i="38" s="1"/>
  <c r="F45" i="38"/>
  <c r="D45" i="38"/>
  <c r="S44" i="38"/>
  <c r="T44" i="38" s="1"/>
  <c r="F44" i="38"/>
  <c r="D44" i="38"/>
  <c r="S43" i="38"/>
  <c r="T43" i="38" s="1"/>
  <c r="F43" i="38"/>
  <c r="D43" i="38"/>
  <c r="S42" i="38"/>
  <c r="T42" i="38" s="1"/>
  <c r="F42" i="38"/>
  <c r="D42" i="38"/>
  <c r="S41" i="38"/>
  <c r="T41" i="38" s="1"/>
  <c r="F41" i="38"/>
  <c r="D41" i="38"/>
  <c r="S40" i="38"/>
  <c r="T40" i="38" s="1"/>
  <c r="F40" i="38"/>
  <c r="D40" i="38"/>
  <c r="S39" i="38"/>
  <c r="T39" i="38" s="1"/>
  <c r="F39" i="38"/>
  <c r="D39" i="38"/>
  <c r="S38" i="38"/>
  <c r="T38" i="38" s="1"/>
  <c r="F38" i="38"/>
  <c r="D38" i="38"/>
  <c r="S37" i="38"/>
  <c r="T37" i="38" s="1"/>
  <c r="F37" i="38"/>
  <c r="D37" i="38"/>
  <c r="S36" i="38"/>
  <c r="T36" i="38" s="1"/>
  <c r="F36" i="38"/>
  <c r="D36" i="38"/>
  <c r="S35" i="38"/>
  <c r="T35" i="38" s="1"/>
  <c r="F35" i="38"/>
  <c r="D35" i="38"/>
  <c r="S34" i="38"/>
  <c r="T34" i="38" s="1"/>
  <c r="F34" i="38"/>
  <c r="D34" i="38"/>
  <c r="S33" i="38"/>
  <c r="T33" i="38" s="1"/>
  <c r="F33" i="38"/>
  <c r="D33" i="38"/>
  <c r="S32" i="38"/>
  <c r="T32" i="38" s="1"/>
  <c r="F32" i="38"/>
  <c r="D32" i="38"/>
  <c r="S31" i="38"/>
  <c r="T31" i="38" s="1"/>
  <c r="F31" i="38"/>
  <c r="D31" i="38"/>
  <c r="S30" i="38"/>
  <c r="T30" i="38" s="1"/>
  <c r="F30" i="38"/>
  <c r="D30" i="38"/>
  <c r="S29" i="38"/>
  <c r="T29" i="38" s="1"/>
  <c r="F29" i="38"/>
  <c r="D29" i="38"/>
  <c r="S28" i="38"/>
  <c r="T28" i="38" s="1"/>
  <c r="F28" i="38"/>
  <c r="D28" i="38"/>
  <c r="S27" i="38"/>
  <c r="T27" i="38" s="1"/>
  <c r="F27" i="38"/>
  <c r="D27" i="38"/>
  <c r="S26" i="38"/>
  <c r="T26" i="38" s="1"/>
  <c r="F26" i="38"/>
  <c r="D26" i="38"/>
  <c r="S25" i="38"/>
  <c r="T25" i="38" s="1"/>
  <c r="F25" i="38"/>
  <c r="D25" i="38"/>
  <c r="S24" i="38"/>
  <c r="T24" i="38" s="1"/>
  <c r="F24" i="38"/>
  <c r="D24" i="38"/>
  <c r="S23" i="38"/>
  <c r="T23" i="38" s="1"/>
  <c r="F23" i="38"/>
  <c r="D23" i="38"/>
  <c r="S22" i="38"/>
  <c r="T22" i="38" s="1"/>
  <c r="F22" i="38"/>
  <c r="D22" i="38"/>
  <c r="S21" i="38"/>
  <c r="T21" i="38" s="1"/>
  <c r="F21" i="38"/>
  <c r="D21" i="38"/>
  <c r="S20" i="38"/>
  <c r="T20" i="38" s="1"/>
  <c r="F20" i="38"/>
  <c r="D20" i="38"/>
  <c r="S19" i="38"/>
  <c r="T19" i="38" s="1"/>
  <c r="F19" i="38"/>
  <c r="D19" i="38"/>
  <c r="S18" i="38"/>
  <c r="T18" i="38" s="1"/>
  <c r="F18" i="38"/>
  <c r="D18" i="38"/>
  <c r="S17" i="38"/>
  <c r="T17" i="38" s="1"/>
  <c r="F17" i="38"/>
  <c r="D17" i="38"/>
  <c r="S16" i="38"/>
  <c r="T16" i="38" s="1"/>
  <c r="F16" i="38"/>
  <c r="D16" i="38"/>
  <c r="S15" i="38"/>
  <c r="T15" i="38" s="1"/>
  <c r="F15" i="38"/>
  <c r="D15" i="38"/>
  <c r="S14" i="38"/>
  <c r="T14" i="38" s="1"/>
  <c r="F14" i="38"/>
  <c r="D14" i="38"/>
  <c r="S13" i="38"/>
  <c r="T13" i="38" s="1"/>
  <c r="F13" i="38"/>
  <c r="D13" i="38"/>
  <c r="S12" i="38"/>
  <c r="T12" i="38" s="1"/>
  <c r="F12" i="38"/>
  <c r="D12" i="38"/>
  <c r="S11" i="38"/>
  <c r="T11" i="38" s="1"/>
  <c r="F11" i="38"/>
  <c r="D11" i="38"/>
  <c r="S10" i="38"/>
  <c r="T10" i="38" s="1"/>
  <c r="F10" i="38"/>
  <c r="D10" i="38"/>
  <c r="S9" i="38"/>
  <c r="T9" i="38" s="1"/>
  <c r="F9" i="38"/>
  <c r="D9" i="38"/>
  <c r="S8" i="38"/>
  <c r="F8" i="38"/>
  <c r="D8" i="38"/>
  <c r="S75" i="39" l="1"/>
  <c r="T75" i="39" s="1"/>
  <c r="D75" i="39"/>
  <c r="F75" i="39"/>
  <c r="T8" i="39"/>
  <c r="D75" i="38"/>
  <c r="S75" i="38"/>
  <c r="T75" i="38" s="1"/>
  <c r="F75" i="38"/>
  <c r="T8" i="38"/>
  <c r="B75" i="35"/>
  <c r="R75" i="37"/>
  <c r="Q75" i="37"/>
  <c r="P75" i="37"/>
  <c r="O75" i="37"/>
  <c r="N75" i="37"/>
  <c r="M75" i="37"/>
  <c r="E75" i="37"/>
  <c r="C75" i="37"/>
  <c r="B75" i="37"/>
  <c r="F75" i="37" s="1"/>
  <c r="S74" i="37"/>
  <c r="T74" i="37" s="1"/>
  <c r="F74" i="37"/>
  <c r="D74" i="37"/>
  <c r="S73" i="37"/>
  <c r="T73" i="37" s="1"/>
  <c r="F73" i="37"/>
  <c r="D73" i="37"/>
  <c r="S72" i="37"/>
  <c r="T72" i="37"/>
  <c r="F72" i="37"/>
  <c r="D72" i="37"/>
  <c r="S71" i="37"/>
  <c r="T71" i="37" s="1"/>
  <c r="F71" i="37"/>
  <c r="D71" i="37"/>
  <c r="S70" i="37"/>
  <c r="T70" i="37" s="1"/>
  <c r="F70" i="37"/>
  <c r="D70" i="37"/>
  <c r="S69" i="37"/>
  <c r="T69" i="37" s="1"/>
  <c r="F69" i="37"/>
  <c r="D69" i="37"/>
  <c r="S68" i="37"/>
  <c r="T68" i="37" s="1"/>
  <c r="F68" i="37"/>
  <c r="D68" i="37"/>
  <c r="S67" i="37"/>
  <c r="T67" i="37" s="1"/>
  <c r="F67" i="37"/>
  <c r="D67" i="37"/>
  <c r="S66" i="37"/>
  <c r="T66" i="37"/>
  <c r="F66" i="37"/>
  <c r="D66" i="37"/>
  <c r="S65" i="37"/>
  <c r="T65" i="37" s="1"/>
  <c r="F65" i="37"/>
  <c r="D65" i="37"/>
  <c r="S64" i="37"/>
  <c r="T64" i="37" s="1"/>
  <c r="F64" i="37"/>
  <c r="D64" i="37"/>
  <c r="S63" i="37"/>
  <c r="T63" i="37" s="1"/>
  <c r="F63" i="37"/>
  <c r="D63" i="37"/>
  <c r="S62" i="37"/>
  <c r="T62" i="37" s="1"/>
  <c r="F62" i="37"/>
  <c r="D62" i="37"/>
  <c r="S61" i="37"/>
  <c r="T61" i="37" s="1"/>
  <c r="F61" i="37"/>
  <c r="D61" i="37"/>
  <c r="S60" i="37"/>
  <c r="T60" i="37"/>
  <c r="F60" i="37"/>
  <c r="D60" i="37"/>
  <c r="S59" i="37"/>
  <c r="T59" i="37" s="1"/>
  <c r="F59" i="37"/>
  <c r="D59" i="37"/>
  <c r="S58" i="37"/>
  <c r="T58" i="37" s="1"/>
  <c r="F58" i="37"/>
  <c r="D58" i="37"/>
  <c r="S57" i="37"/>
  <c r="T57" i="37" s="1"/>
  <c r="F57" i="37"/>
  <c r="D57" i="37"/>
  <c r="S56" i="37"/>
  <c r="T56" i="37" s="1"/>
  <c r="F56" i="37"/>
  <c r="D56" i="37"/>
  <c r="S55" i="37"/>
  <c r="T55" i="37" s="1"/>
  <c r="F55" i="37"/>
  <c r="D55" i="37"/>
  <c r="S54" i="37"/>
  <c r="T54" i="37"/>
  <c r="F54" i="37"/>
  <c r="D54" i="37"/>
  <c r="S53" i="37"/>
  <c r="T53" i="37" s="1"/>
  <c r="F53" i="37"/>
  <c r="D53" i="37"/>
  <c r="S52" i="37"/>
  <c r="T52" i="37" s="1"/>
  <c r="F52" i="37"/>
  <c r="D52" i="37"/>
  <c r="S51" i="37"/>
  <c r="T51" i="37" s="1"/>
  <c r="F51" i="37"/>
  <c r="D51" i="37"/>
  <c r="S50" i="37"/>
  <c r="T50" i="37" s="1"/>
  <c r="F50" i="37"/>
  <c r="D50" i="37"/>
  <c r="S49" i="37"/>
  <c r="T49" i="37" s="1"/>
  <c r="F49" i="37"/>
  <c r="D49" i="37"/>
  <c r="S48" i="37"/>
  <c r="T48" i="37"/>
  <c r="F48" i="37"/>
  <c r="D48" i="37"/>
  <c r="S47" i="37"/>
  <c r="T47" i="37" s="1"/>
  <c r="F47" i="37"/>
  <c r="D47" i="37"/>
  <c r="S46" i="37"/>
  <c r="T46" i="37" s="1"/>
  <c r="F46" i="37"/>
  <c r="D46" i="37"/>
  <c r="S45" i="37"/>
  <c r="T45" i="37" s="1"/>
  <c r="F45" i="37"/>
  <c r="D45" i="37"/>
  <c r="S44" i="37"/>
  <c r="T44" i="37" s="1"/>
  <c r="F44" i="37"/>
  <c r="D44" i="37"/>
  <c r="S43" i="37"/>
  <c r="T43" i="37" s="1"/>
  <c r="F43" i="37"/>
  <c r="D43" i="37"/>
  <c r="S42" i="37"/>
  <c r="T42" i="37"/>
  <c r="F42" i="37"/>
  <c r="D42" i="37"/>
  <c r="S41" i="37"/>
  <c r="T41" i="37" s="1"/>
  <c r="F41" i="37"/>
  <c r="D41" i="37"/>
  <c r="S40" i="37"/>
  <c r="T40" i="37" s="1"/>
  <c r="F40" i="37"/>
  <c r="D40" i="37"/>
  <c r="S39" i="37"/>
  <c r="T39" i="37" s="1"/>
  <c r="F39" i="37"/>
  <c r="D39" i="37"/>
  <c r="S38" i="37"/>
  <c r="T38" i="37" s="1"/>
  <c r="F38" i="37"/>
  <c r="D38" i="37"/>
  <c r="S37" i="37"/>
  <c r="T37" i="37" s="1"/>
  <c r="F37" i="37"/>
  <c r="D37" i="37"/>
  <c r="S36" i="37"/>
  <c r="T36" i="37"/>
  <c r="F36" i="37"/>
  <c r="D36" i="37"/>
  <c r="S35" i="37"/>
  <c r="T35" i="37" s="1"/>
  <c r="F35" i="37"/>
  <c r="D35" i="37"/>
  <c r="S34" i="37"/>
  <c r="T34" i="37" s="1"/>
  <c r="F34" i="37"/>
  <c r="D34" i="37"/>
  <c r="S33" i="37"/>
  <c r="T33" i="37" s="1"/>
  <c r="F33" i="37"/>
  <c r="D33" i="37"/>
  <c r="S32" i="37"/>
  <c r="T32" i="37" s="1"/>
  <c r="F32" i="37"/>
  <c r="D32" i="37"/>
  <c r="S31" i="37"/>
  <c r="T31" i="37" s="1"/>
  <c r="F31" i="37"/>
  <c r="D31" i="37"/>
  <c r="S30" i="37"/>
  <c r="T30" i="37"/>
  <c r="F30" i="37"/>
  <c r="D30" i="37"/>
  <c r="S29" i="37"/>
  <c r="T29" i="37" s="1"/>
  <c r="F29" i="37"/>
  <c r="D29" i="37"/>
  <c r="S28" i="37"/>
  <c r="T28" i="37" s="1"/>
  <c r="F28" i="37"/>
  <c r="D28" i="37"/>
  <c r="S27" i="37"/>
  <c r="T27" i="37" s="1"/>
  <c r="F27" i="37"/>
  <c r="D27" i="37"/>
  <c r="S26" i="37"/>
  <c r="T26" i="37" s="1"/>
  <c r="F26" i="37"/>
  <c r="D26" i="37"/>
  <c r="S25" i="37"/>
  <c r="T25" i="37" s="1"/>
  <c r="F25" i="37"/>
  <c r="D25" i="37"/>
  <c r="S24" i="37"/>
  <c r="T24" i="37"/>
  <c r="F24" i="37"/>
  <c r="D24" i="37"/>
  <c r="S23" i="37"/>
  <c r="T23" i="37" s="1"/>
  <c r="F23" i="37"/>
  <c r="D23" i="37"/>
  <c r="S22" i="37"/>
  <c r="T22" i="37" s="1"/>
  <c r="F22" i="37"/>
  <c r="D22" i="37"/>
  <c r="S21" i="37"/>
  <c r="T21" i="37" s="1"/>
  <c r="F21" i="37"/>
  <c r="D21" i="37"/>
  <c r="S20" i="37"/>
  <c r="T20" i="37" s="1"/>
  <c r="F20" i="37"/>
  <c r="D20" i="37"/>
  <c r="S19" i="37"/>
  <c r="T19" i="37" s="1"/>
  <c r="F19" i="37"/>
  <c r="D19" i="37"/>
  <c r="S18" i="37"/>
  <c r="T18" i="37"/>
  <c r="F18" i="37"/>
  <c r="D18" i="37"/>
  <c r="S17" i="37"/>
  <c r="T17" i="37" s="1"/>
  <c r="F17" i="37"/>
  <c r="D17" i="37"/>
  <c r="S16" i="37"/>
  <c r="T16" i="37" s="1"/>
  <c r="F16" i="37"/>
  <c r="D16" i="37"/>
  <c r="S15" i="37"/>
  <c r="T15" i="37" s="1"/>
  <c r="F15" i="37"/>
  <c r="D15" i="37"/>
  <c r="S14" i="37"/>
  <c r="T14" i="37" s="1"/>
  <c r="F14" i="37"/>
  <c r="D14" i="37"/>
  <c r="S13" i="37"/>
  <c r="T13" i="37" s="1"/>
  <c r="F13" i="37"/>
  <c r="D13" i="37"/>
  <c r="S12" i="37"/>
  <c r="T12" i="37"/>
  <c r="F12" i="37"/>
  <c r="D12" i="37"/>
  <c r="S11" i="37"/>
  <c r="T11" i="37" s="1"/>
  <c r="F11" i="37"/>
  <c r="D11" i="37"/>
  <c r="S10" i="37"/>
  <c r="T10" i="37" s="1"/>
  <c r="F10" i="37"/>
  <c r="D10" i="37"/>
  <c r="S9" i="37"/>
  <c r="T9" i="37" s="1"/>
  <c r="F9" i="37"/>
  <c r="D9" i="37"/>
  <c r="S8" i="37"/>
  <c r="T8" i="37" s="1"/>
  <c r="F8" i="37"/>
  <c r="D8" i="37"/>
  <c r="R75" i="36"/>
  <c r="Q75" i="36"/>
  <c r="P75" i="36"/>
  <c r="O75" i="36"/>
  <c r="N75" i="36"/>
  <c r="M75" i="36"/>
  <c r="E75" i="36"/>
  <c r="C75" i="36"/>
  <c r="B75" i="36"/>
  <c r="S74" i="36"/>
  <c r="T74" i="36"/>
  <c r="F74" i="36"/>
  <c r="D74" i="36"/>
  <c r="S73" i="36"/>
  <c r="T73" i="36" s="1"/>
  <c r="F73" i="36"/>
  <c r="D73" i="36"/>
  <c r="S72" i="36"/>
  <c r="T72" i="36"/>
  <c r="F72" i="36"/>
  <c r="D72" i="36"/>
  <c r="S71" i="36"/>
  <c r="T71" i="36"/>
  <c r="F71" i="36"/>
  <c r="D71" i="36"/>
  <c r="S70" i="36"/>
  <c r="T70" i="36"/>
  <c r="F70" i="36"/>
  <c r="D70" i="36"/>
  <c r="S69" i="36"/>
  <c r="T69" i="36"/>
  <c r="F69" i="36"/>
  <c r="D69" i="36"/>
  <c r="S68" i="36"/>
  <c r="T68" i="36" s="1"/>
  <c r="F68" i="36"/>
  <c r="D68" i="36"/>
  <c r="S67" i="36"/>
  <c r="T67" i="36" s="1"/>
  <c r="F67" i="36"/>
  <c r="D67" i="36"/>
  <c r="S66" i="36"/>
  <c r="T66" i="36"/>
  <c r="F66" i="36"/>
  <c r="D66" i="36"/>
  <c r="S65" i="36"/>
  <c r="T65" i="36"/>
  <c r="F65" i="36"/>
  <c r="D65" i="36"/>
  <c r="S64" i="36"/>
  <c r="T64" i="36" s="1"/>
  <c r="F64" i="36"/>
  <c r="D64" i="36"/>
  <c r="S63" i="36"/>
  <c r="T63" i="36"/>
  <c r="F63" i="36"/>
  <c r="D63" i="36"/>
  <c r="S62" i="36"/>
  <c r="T62" i="36"/>
  <c r="F62" i="36"/>
  <c r="D62" i="36"/>
  <c r="S61" i="36"/>
  <c r="T61" i="36" s="1"/>
  <c r="F61" i="36"/>
  <c r="D61" i="36"/>
  <c r="S60" i="36"/>
  <c r="T60" i="36"/>
  <c r="F60" i="36"/>
  <c r="D60" i="36"/>
  <c r="S59" i="36"/>
  <c r="T59" i="36"/>
  <c r="F59" i="36"/>
  <c r="D59" i="36"/>
  <c r="S58" i="36"/>
  <c r="T58" i="36"/>
  <c r="F58" i="36"/>
  <c r="D58" i="36"/>
  <c r="S57" i="36"/>
  <c r="T57" i="36"/>
  <c r="F57" i="36"/>
  <c r="D57" i="36"/>
  <c r="S56" i="36"/>
  <c r="T56" i="36" s="1"/>
  <c r="F56" i="36"/>
  <c r="D56" i="36"/>
  <c r="S55" i="36"/>
  <c r="T55" i="36"/>
  <c r="F55" i="36"/>
  <c r="D55" i="36"/>
  <c r="S54" i="36"/>
  <c r="T54" i="36"/>
  <c r="F54" i="36"/>
  <c r="D54" i="36"/>
  <c r="S53" i="36"/>
  <c r="T53" i="36"/>
  <c r="F53" i="36"/>
  <c r="D53" i="36"/>
  <c r="S52" i="36"/>
  <c r="T52" i="36"/>
  <c r="F52" i="36"/>
  <c r="D52" i="36"/>
  <c r="S51" i="36"/>
  <c r="T51" i="36" s="1"/>
  <c r="F51" i="36"/>
  <c r="D51" i="36"/>
  <c r="S50" i="36"/>
  <c r="T50" i="36"/>
  <c r="F50" i="36"/>
  <c r="D50" i="36"/>
  <c r="S49" i="36"/>
  <c r="T49" i="36"/>
  <c r="F49" i="36"/>
  <c r="D49" i="36"/>
  <c r="S48" i="36"/>
  <c r="T48" i="36"/>
  <c r="F48" i="36"/>
  <c r="D48" i="36"/>
  <c r="S47" i="36"/>
  <c r="T47" i="36"/>
  <c r="F47" i="36"/>
  <c r="D47" i="36"/>
  <c r="S46" i="36"/>
  <c r="T46" i="36" s="1"/>
  <c r="F46" i="36"/>
  <c r="D46" i="36"/>
  <c r="S45" i="36"/>
  <c r="T45" i="36"/>
  <c r="F45" i="36"/>
  <c r="D45" i="36"/>
  <c r="S44" i="36"/>
  <c r="T44" i="36"/>
  <c r="F44" i="36"/>
  <c r="D44" i="36"/>
  <c r="S43" i="36"/>
  <c r="T43" i="36"/>
  <c r="F43" i="36"/>
  <c r="D43" i="36"/>
  <c r="S42" i="36"/>
  <c r="T42" i="36"/>
  <c r="F42" i="36"/>
  <c r="D42" i="36"/>
  <c r="S41" i="36"/>
  <c r="T41" i="36" s="1"/>
  <c r="F41" i="36"/>
  <c r="D41" i="36"/>
  <c r="S40" i="36"/>
  <c r="T40" i="36"/>
  <c r="F40" i="36"/>
  <c r="D40" i="36"/>
  <c r="S39" i="36"/>
  <c r="T39" i="36"/>
  <c r="F39" i="36"/>
  <c r="D39" i="36"/>
  <c r="S38" i="36"/>
  <c r="T38" i="36"/>
  <c r="F38" i="36"/>
  <c r="D38" i="36"/>
  <c r="S37" i="36"/>
  <c r="T37" i="36"/>
  <c r="F37" i="36"/>
  <c r="D37" i="36"/>
  <c r="S36" i="36"/>
  <c r="T36" i="36" s="1"/>
  <c r="F36" i="36"/>
  <c r="D36" i="36"/>
  <c r="S35" i="36"/>
  <c r="T35" i="36"/>
  <c r="F35" i="36"/>
  <c r="D35" i="36"/>
  <c r="S34" i="36"/>
  <c r="T34" i="36"/>
  <c r="F34" i="36"/>
  <c r="D34" i="36"/>
  <c r="S33" i="36"/>
  <c r="T33" i="36"/>
  <c r="F33" i="36"/>
  <c r="D33" i="36"/>
  <c r="S32" i="36"/>
  <c r="T32" i="36"/>
  <c r="F32" i="36"/>
  <c r="D32" i="36"/>
  <c r="S31" i="36"/>
  <c r="T31" i="36" s="1"/>
  <c r="F31" i="36"/>
  <c r="D31" i="36"/>
  <c r="S30" i="36"/>
  <c r="T30" i="36"/>
  <c r="F30" i="36"/>
  <c r="D30" i="36"/>
  <c r="S29" i="36"/>
  <c r="T29" i="36"/>
  <c r="F29" i="36"/>
  <c r="D29" i="36"/>
  <c r="S28" i="36"/>
  <c r="T28" i="36"/>
  <c r="F28" i="36"/>
  <c r="D28" i="36"/>
  <c r="S27" i="36"/>
  <c r="T27" i="36"/>
  <c r="F27" i="36"/>
  <c r="D27" i="36"/>
  <c r="S26" i="36"/>
  <c r="T26" i="36" s="1"/>
  <c r="F26" i="36"/>
  <c r="D26" i="36"/>
  <c r="S25" i="36"/>
  <c r="T25" i="36"/>
  <c r="F25" i="36"/>
  <c r="D25" i="36"/>
  <c r="S24" i="36"/>
  <c r="T24" i="36"/>
  <c r="F24" i="36"/>
  <c r="D24" i="36"/>
  <c r="S23" i="36"/>
  <c r="T23" i="36"/>
  <c r="F23" i="36"/>
  <c r="D23" i="36"/>
  <c r="S22" i="36"/>
  <c r="T22" i="36"/>
  <c r="F22" i="36"/>
  <c r="D22" i="36"/>
  <c r="S21" i="36"/>
  <c r="T21" i="36" s="1"/>
  <c r="F21" i="36"/>
  <c r="D21" i="36"/>
  <c r="S20" i="36"/>
  <c r="T20" i="36"/>
  <c r="F20" i="36"/>
  <c r="D20" i="36"/>
  <c r="S19" i="36"/>
  <c r="T19" i="36"/>
  <c r="F19" i="36"/>
  <c r="D19" i="36"/>
  <c r="S18" i="36"/>
  <c r="T18" i="36"/>
  <c r="F18" i="36"/>
  <c r="D18" i="36"/>
  <c r="S17" i="36"/>
  <c r="T17" i="36"/>
  <c r="F17" i="36"/>
  <c r="D17" i="36"/>
  <c r="S16" i="36"/>
  <c r="T16" i="36" s="1"/>
  <c r="F16" i="36"/>
  <c r="D16" i="36"/>
  <c r="S15" i="36"/>
  <c r="T15" i="36"/>
  <c r="F15" i="36"/>
  <c r="D15" i="36"/>
  <c r="S14" i="36"/>
  <c r="T14" i="36"/>
  <c r="F14" i="36"/>
  <c r="D14" i="36"/>
  <c r="S13" i="36"/>
  <c r="T13" i="36"/>
  <c r="F13" i="36"/>
  <c r="D13" i="36"/>
  <c r="S12" i="36"/>
  <c r="T12" i="36"/>
  <c r="F12" i="36"/>
  <c r="D12" i="36"/>
  <c r="S11" i="36"/>
  <c r="T11" i="36" s="1"/>
  <c r="F11" i="36"/>
  <c r="D11" i="36"/>
  <c r="S10" i="36"/>
  <c r="T10" i="36"/>
  <c r="F10" i="36"/>
  <c r="D10" i="36"/>
  <c r="S9" i="36"/>
  <c r="T9" i="36" s="1"/>
  <c r="F9" i="36"/>
  <c r="D9" i="36"/>
  <c r="S8" i="36"/>
  <c r="S75" i="36" s="1"/>
  <c r="T75" i="36" s="1"/>
  <c r="F8" i="36"/>
  <c r="D8" i="36"/>
  <c r="R75" i="35"/>
  <c r="Q75" i="35"/>
  <c r="P75" i="35"/>
  <c r="O75" i="35"/>
  <c r="N75" i="35"/>
  <c r="M75" i="35"/>
  <c r="E75" i="35"/>
  <c r="F75" i="35" s="1"/>
  <c r="C75" i="35"/>
  <c r="S74" i="35"/>
  <c r="T74" i="35"/>
  <c r="F74" i="35"/>
  <c r="D74" i="35"/>
  <c r="S73" i="35"/>
  <c r="T73" i="35" s="1"/>
  <c r="F73" i="35"/>
  <c r="D73" i="35"/>
  <c r="S72" i="35"/>
  <c r="T72" i="35"/>
  <c r="F72" i="35"/>
  <c r="D72" i="35"/>
  <c r="S71" i="35"/>
  <c r="T71" i="35" s="1"/>
  <c r="F71" i="35"/>
  <c r="D71" i="35"/>
  <c r="S70" i="35"/>
  <c r="T70" i="35" s="1"/>
  <c r="F70" i="35"/>
  <c r="D70" i="35"/>
  <c r="S69" i="35"/>
  <c r="T69" i="35" s="1"/>
  <c r="F69" i="35"/>
  <c r="D69" i="35"/>
  <c r="S68" i="35"/>
  <c r="T68" i="35"/>
  <c r="F68" i="35"/>
  <c r="D68" i="35"/>
  <c r="S67" i="35"/>
  <c r="T67" i="35" s="1"/>
  <c r="F67" i="35"/>
  <c r="D67" i="35"/>
  <c r="S66" i="35"/>
  <c r="T66" i="35" s="1"/>
  <c r="F66" i="35"/>
  <c r="D66" i="35"/>
  <c r="S65" i="35"/>
  <c r="T65" i="35"/>
  <c r="F65" i="35"/>
  <c r="D65" i="35"/>
  <c r="S64" i="35"/>
  <c r="T64" i="35"/>
  <c r="F64" i="35"/>
  <c r="D64" i="35"/>
  <c r="S63" i="35"/>
  <c r="T63" i="35" s="1"/>
  <c r="F63" i="35"/>
  <c r="D63" i="35"/>
  <c r="S62" i="35"/>
  <c r="T62" i="35"/>
  <c r="F62" i="35"/>
  <c r="D62" i="35"/>
  <c r="S61" i="35"/>
  <c r="T61" i="35" s="1"/>
  <c r="F61" i="35"/>
  <c r="D61" i="35"/>
  <c r="S60" i="35"/>
  <c r="T60" i="35"/>
  <c r="F60" i="35"/>
  <c r="D60" i="35"/>
  <c r="S59" i="35"/>
  <c r="T59" i="35"/>
  <c r="F59" i="35"/>
  <c r="D59" i="35"/>
  <c r="S58" i="35"/>
  <c r="T58" i="35" s="1"/>
  <c r="F58" i="35"/>
  <c r="D58" i="35"/>
  <c r="S57" i="35"/>
  <c r="T57" i="35"/>
  <c r="F57" i="35"/>
  <c r="D57" i="35"/>
  <c r="S56" i="35"/>
  <c r="T56" i="35" s="1"/>
  <c r="F56" i="35"/>
  <c r="D56" i="35"/>
  <c r="S55" i="35"/>
  <c r="T55" i="35"/>
  <c r="F55" i="35"/>
  <c r="D55" i="35"/>
  <c r="S54" i="35"/>
  <c r="T54" i="35"/>
  <c r="F54" i="35"/>
  <c r="D54" i="35"/>
  <c r="S53" i="35"/>
  <c r="T53" i="35" s="1"/>
  <c r="F53" i="35"/>
  <c r="D53" i="35"/>
  <c r="S52" i="35"/>
  <c r="T52" i="35"/>
  <c r="F52" i="35"/>
  <c r="D52" i="35"/>
  <c r="S51" i="35"/>
  <c r="T51" i="35" s="1"/>
  <c r="F51" i="35"/>
  <c r="D51" i="35"/>
  <c r="S50" i="35"/>
  <c r="T50" i="35"/>
  <c r="F50" i="35"/>
  <c r="D50" i="35"/>
  <c r="S49" i="35"/>
  <c r="T49" i="35"/>
  <c r="F49" i="35"/>
  <c r="D49" i="35"/>
  <c r="S48" i="35"/>
  <c r="T48" i="35" s="1"/>
  <c r="F48" i="35"/>
  <c r="D48" i="35"/>
  <c r="S47" i="35"/>
  <c r="T47" i="35"/>
  <c r="F47" i="35"/>
  <c r="D47" i="35"/>
  <c r="S46" i="35"/>
  <c r="T46" i="35" s="1"/>
  <c r="F46" i="35"/>
  <c r="D46" i="35"/>
  <c r="S45" i="35"/>
  <c r="T45" i="35"/>
  <c r="F45" i="35"/>
  <c r="D45" i="35"/>
  <c r="S44" i="35"/>
  <c r="T44" i="35"/>
  <c r="F44" i="35"/>
  <c r="D44" i="35"/>
  <c r="S43" i="35"/>
  <c r="T43" i="35" s="1"/>
  <c r="F43" i="35"/>
  <c r="D43" i="35"/>
  <c r="S42" i="35"/>
  <c r="T42" i="35"/>
  <c r="F42" i="35"/>
  <c r="D42" i="35"/>
  <c r="S41" i="35"/>
  <c r="T41" i="35" s="1"/>
  <c r="F41" i="35"/>
  <c r="D41" i="35"/>
  <c r="S40" i="35"/>
  <c r="T40" i="35"/>
  <c r="F40" i="35"/>
  <c r="D40" i="35"/>
  <c r="S39" i="35"/>
  <c r="T39" i="35"/>
  <c r="F39" i="35"/>
  <c r="D39" i="35"/>
  <c r="S38" i="35"/>
  <c r="T38" i="35" s="1"/>
  <c r="F38" i="35"/>
  <c r="D38" i="35"/>
  <c r="S37" i="35"/>
  <c r="T37" i="35"/>
  <c r="F37" i="35"/>
  <c r="D37" i="35"/>
  <c r="S36" i="35"/>
  <c r="T36" i="35" s="1"/>
  <c r="F36" i="35"/>
  <c r="D36" i="35"/>
  <c r="S35" i="35"/>
  <c r="T35" i="35"/>
  <c r="F35" i="35"/>
  <c r="D35" i="35"/>
  <c r="S34" i="35"/>
  <c r="T34" i="35"/>
  <c r="F34" i="35"/>
  <c r="D34" i="35"/>
  <c r="S33" i="35"/>
  <c r="T33" i="35" s="1"/>
  <c r="F33" i="35"/>
  <c r="D33" i="35"/>
  <c r="S32" i="35"/>
  <c r="T32" i="35"/>
  <c r="F32" i="35"/>
  <c r="D32" i="35"/>
  <c r="S31" i="35"/>
  <c r="T31" i="35" s="1"/>
  <c r="F31" i="35"/>
  <c r="D31" i="35"/>
  <c r="S30" i="35"/>
  <c r="T30" i="35"/>
  <c r="F30" i="35"/>
  <c r="D30" i="35"/>
  <c r="S29" i="35"/>
  <c r="T29" i="35"/>
  <c r="F29" i="35"/>
  <c r="D29" i="35"/>
  <c r="S28" i="35"/>
  <c r="T28" i="35" s="1"/>
  <c r="F28" i="35"/>
  <c r="D28" i="35"/>
  <c r="S27" i="35"/>
  <c r="T27" i="35"/>
  <c r="F27" i="35"/>
  <c r="D27" i="35"/>
  <c r="S26" i="35"/>
  <c r="T26" i="35" s="1"/>
  <c r="F26" i="35"/>
  <c r="D26" i="35"/>
  <c r="S25" i="35"/>
  <c r="T25" i="35"/>
  <c r="F25" i="35"/>
  <c r="D25" i="35"/>
  <c r="S24" i="35"/>
  <c r="T24" i="35"/>
  <c r="F24" i="35"/>
  <c r="D24" i="35"/>
  <c r="S23" i="35"/>
  <c r="T23" i="35" s="1"/>
  <c r="F23" i="35"/>
  <c r="D23" i="35"/>
  <c r="S22" i="35"/>
  <c r="T22" i="35"/>
  <c r="F22" i="35"/>
  <c r="D22" i="35"/>
  <c r="S21" i="35"/>
  <c r="T21" i="35" s="1"/>
  <c r="F21" i="35"/>
  <c r="D21" i="35"/>
  <c r="S20" i="35"/>
  <c r="T20" i="35"/>
  <c r="F20" i="35"/>
  <c r="D20" i="35"/>
  <c r="S19" i="35"/>
  <c r="T19" i="35"/>
  <c r="F19" i="35"/>
  <c r="D19" i="35"/>
  <c r="S18" i="35"/>
  <c r="T18" i="35" s="1"/>
  <c r="F18" i="35"/>
  <c r="D18" i="35"/>
  <c r="S17" i="35"/>
  <c r="T17" i="35"/>
  <c r="F17" i="35"/>
  <c r="D17" i="35"/>
  <c r="S16" i="35"/>
  <c r="T16" i="35" s="1"/>
  <c r="F16" i="35"/>
  <c r="D16" i="35"/>
  <c r="S15" i="35"/>
  <c r="T15" i="35"/>
  <c r="F15" i="35"/>
  <c r="D15" i="35"/>
  <c r="S14" i="35"/>
  <c r="T14" i="35"/>
  <c r="F14" i="35"/>
  <c r="D14" i="35"/>
  <c r="S13" i="35"/>
  <c r="T13" i="35" s="1"/>
  <c r="F13" i="35"/>
  <c r="D13" i="35"/>
  <c r="S12" i="35"/>
  <c r="T12" i="35"/>
  <c r="F12" i="35"/>
  <c r="D12" i="35"/>
  <c r="S11" i="35"/>
  <c r="T11" i="35" s="1"/>
  <c r="F11" i="35"/>
  <c r="D11" i="35"/>
  <c r="S10" i="35"/>
  <c r="T10" i="35"/>
  <c r="F10" i="35"/>
  <c r="D10" i="35"/>
  <c r="S9" i="35"/>
  <c r="T9" i="35"/>
  <c r="F9" i="35"/>
  <c r="D9" i="35"/>
  <c r="S8" i="35"/>
  <c r="S75" i="35" s="1"/>
  <c r="T75" i="35" s="1"/>
  <c r="F8" i="35"/>
  <c r="D8" i="35"/>
  <c r="R75" i="34"/>
  <c r="Q75" i="34"/>
  <c r="P75" i="34"/>
  <c r="O75" i="34"/>
  <c r="N75" i="34"/>
  <c r="M75" i="34"/>
  <c r="E75" i="34"/>
  <c r="F75" i="34" s="1"/>
  <c r="C75" i="34"/>
  <c r="B75" i="34"/>
  <c r="S74" i="34"/>
  <c r="T74" i="34"/>
  <c r="F74" i="34"/>
  <c r="D74" i="34"/>
  <c r="S73" i="34"/>
  <c r="T73" i="34" s="1"/>
  <c r="F73" i="34"/>
  <c r="D73" i="34"/>
  <c r="S72" i="34"/>
  <c r="T72" i="34" s="1"/>
  <c r="F72" i="34"/>
  <c r="D72" i="34"/>
  <c r="S71" i="34"/>
  <c r="T71" i="34"/>
  <c r="F71" i="34"/>
  <c r="D71" i="34"/>
  <c r="S70" i="34"/>
  <c r="T70" i="34" s="1"/>
  <c r="F70" i="34"/>
  <c r="D70" i="34"/>
  <c r="S69" i="34"/>
  <c r="T69" i="34" s="1"/>
  <c r="F69" i="34"/>
  <c r="D69" i="34"/>
  <c r="S68" i="34"/>
  <c r="T68" i="34"/>
  <c r="F68" i="34"/>
  <c r="D68" i="34"/>
  <c r="S67" i="34"/>
  <c r="T67" i="34" s="1"/>
  <c r="F67" i="34"/>
  <c r="D67" i="34"/>
  <c r="S66" i="34"/>
  <c r="T66" i="34" s="1"/>
  <c r="F66" i="34"/>
  <c r="D66" i="34"/>
  <c r="S65" i="34"/>
  <c r="T65" i="34" s="1"/>
  <c r="F65" i="34"/>
  <c r="D65" i="34"/>
  <c r="S64" i="34"/>
  <c r="T64" i="34" s="1"/>
  <c r="F64" i="34"/>
  <c r="D64" i="34"/>
  <c r="S63" i="34"/>
  <c r="T63" i="34" s="1"/>
  <c r="F63" i="34"/>
  <c r="D63" i="34"/>
  <c r="S62" i="34"/>
  <c r="T62" i="34" s="1"/>
  <c r="F62" i="34"/>
  <c r="D62" i="34"/>
  <c r="S61" i="34"/>
  <c r="T61" i="34" s="1"/>
  <c r="F61" i="34"/>
  <c r="D61" i="34"/>
  <c r="S60" i="34"/>
  <c r="T60" i="34" s="1"/>
  <c r="F60" i="34"/>
  <c r="D60" i="34"/>
  <c r="S59" i="34"/>
  <c r="T59" i="34" s="1"/>
  <c r="F59" i="34"/>
  <c r="D59" i="34"/>
  <c r="S58" i="34"/>
  <c r="T58" i="34" s="1"/>
  <c r="F58" i="34"/>
  <c r="D58" i="34"/>
  <c r="S57" i="34"/>
  <c r="T57" i="34" s="1"/>
  <c r="F57" i="34"/>
  <c r="D57" i="34"/>
  <c r="S56" i="34"/>
  <c r="T56" i="34" s="1"/>
  <c r="F56" i="34"/>
  <c r="D56" i="34"/>
  <c r="S55" i="34"/>
  <c r="T55" i="34" s="1"/>
  <c r="F55" i="34"/>
  <c r="D55" i="34"/>
  <c r="S54" i="34"/>
  <c r="T54" i="34" s="1"/>
  <c r="F54" i="34"/>
  <c r="D54" i="34"/>
  <c r="S53" i="34"/>
  <c r="T53" i="34" s="1"/>
  <c r="F53" i="34"/>
  <c r="D53" i="34"/>
  <c r="S52" i="34"/>
  <c r="T52" i="34" s="1"/>
  <c r="F52" i="34"/>
  <c r="D52" i="34"/>
  <c r="S51" i="34"/>
  <c r="T51" i="34" s="1"/>
  <c r="F51" i="34"/>
  <c r="D51" i="34"/>
  <c r="S50" i="34"/>
  <c r="T50" i="34" s="1"/>
  <c r="F50" i="34"/>
  <c r="D50" i="34"/>
  <c r="S49" i="34"/>
  <c r="T49" i="34" s="1"/>
  <c r="F49" i="34"/>
  <c r="D49" i="34"/>
  <c r="S48" i="34"/>
  <c r="T48" i="34" s="1"/>
  <c r="F48" i="34"/>
  <c r="D48" i="34"/>
  <c r="S47" i="34"/>
  <c r="T47" i="34" s="1"/>
  <c r="F47" i="34"/>
  <c r="D47" i="34"/>
  <c r="S46" i="34"/>
  <c r="T46" i="34" s="1"/>
  <c r="F46" i="34"/>
  <c r="D46" i="34"/>
  <c r="S45" i="34"/>
  <c r="T45" i="34" s="1"/>
  <c r="F45" i="34"/>
  <c r="D45" i="34"/>
  <c r="S44" i="34"/>
  <c r="T44" i="34" s="1"/>
  <c r="F44" i="34"/>
  <c r="D44" i="34"/>
  <c r="S43" i="34"/>
  <c r="T43" i="34" s="1"/>
  <c r="F43" i="34"/>
  <c r="D43" i="34"/>
  <c r="S42" i="34"/>
  <c r="T42" i="34" s="1"/>
  <c r="F42" i="34"/>
  <c r="D42" i="34"/>
  <c r="S41" i="34"/>
  <c r="T41" i="34" s="1"/>
  <c r="F41" i="34"/>
  <c r="D41" i="34"/>
  <c r="S40" i="34"/>
  <c r="T40" i="34" s="1"/>
  <c r="F40" i="34"/>
  <c r="D40" i="34"/>
  <c r="S39" i="34"/>
  <c r="T39" i="34" s="1"/>
  <c r="F39" i="34"/>
  <c r="D39" i="34"/>
  <c r="S38" i="34"/>
  <c r="T38" i="34" s="1"/>
  <c r="F38" i="34"/>
  <c r="D38" i="34"/>
  <c r="S37" i="34"/>
  <c r="T37" i="34" s="1"/>
  <c r="F37" i="34"/>
  <c r="D37" i="34"/>
  <c r="S36" i="34"/>
  <c r="T36" i="34" s="1"/>
  <c r="F36" i="34"/>
  <c r="D36" i="34"/>
  <c r="S35" i="34"/>
  <c r="T35" i="34" s="1"/>
  <c r="F35" i="34"/>
  <c r="D35" i="34"/>
  <c r="S34" i="34"/>
  <c r="T34" i="34" s="1"/>
  <c r="F34" i="34"/>
  <c r="D34" i="34"/>
  <c r="S33" i="34"/>
  <c r="T33" i="34" s="1"/>
  <c r="F33" i="34"/>
  <c r="D33" i="34"/>
  <c r="S32" i="34"/>
  <c r="T32" i="34" s="1"/>
  <c r="F32" i="34"/>
  <c r="D32" i="34"/>
  <c r="S31" i="34"/>
  <c r="T31" i="34" s="1"/>
  <c r="F31" i="34"/>
  <c r="D31" i="34"/>
  <c r="S30" i="34"/>
  <c r="T30" i="34" s="1"/>
  <c r="F30" i="34"/>
  <c r="D30" i="34"/>
  <c r="S29" i="34"/>
  <c r="T29" i="34" s="1"/>
  <c r="F29" i="34"/>
  <c r="D29" i="34"/>
  <c r="S28" i="34"/>
  <c r="T28" i="34" s="1"/>
  <c r="F28" i="34"/>
  <c r="D28" i="34"/>
  <c r="S27" i="34"/>
  <c r="T27" i="34" s="1"/>
  <c r="F27" i="34"/>
  <c r="D27" i="34"/>
  <c r="S26" i="34"/>
  <c r="T26" i="34" s="1"/>
  <c r="F26" i="34"/>
  <c r="D26" i="34"/>
  <c r="S25" i="34"/>
  <c r="T25" i="34" s="1"/>
  <c r="F25" i="34"/>
  <c r="D25" i="34"/>
  <c r="S24" i="34"/>
  <c r="T24" i="34" s="1"/>
  <c r="F24" i="34"/>
  <c r="D24" i="34"/>
  <c r="S23" i="34"/>
  <c r="T23" i="34" s="1"/>
  <c r="F23" i="34"/>
  <c r="D23" i="34"/>
  <c r="S22" i="34"/>
  <c r="T22" i="34" s="1"/>
  <c r="F22" i="34"/>
  <c r="D22" i="34"/>
  <c r="S21" i="34"/>
  <c r="T21" i="34" s="1"/>
  <c r="F21" i="34"/>
  <c r="D21" i="34"/>
  <c r="S20" i="34"/>
  <c r="T20" i="34" s="1"/>
  <c r="F20" i="34"/>
  <c r="D20" i="34"/>
  <c r="S19" i="34"/>
  <c r="T19" i="34" s="1"/>
  <c r="F19" i="34"/>
  <c r="D19" i="34"/>
  <c r="S18" i="34"/>
  <c r="T18" i="34" s="1"/>
  <c r="F18" i="34"/>
  <c r="D18" i="34"/>
  <c r="S17" i="34"/>
  <c r="T17" i="34" s="1"/>
  <c r="F17" i="34"/>
  <c r="D17" i="34"/>
  <c r="S16" i="34"/>
  <c r="T16" i="34" s="1"/>
  <c r="F16" i="34"/>
  <c r="D16" i="34"/>
  <c r="S15" i="34"/>
  <c r="T15" i="34" s="1"/>
  <c r="F15" i="34"/>
  <c r="D15" i="34"/>
  <c r="S14" i="34"/>
  <c r="T14" i="34" s="1"/>
  <c r="F14" i="34"/>
  <c r="D14" i="34"/>
  <c r="S13" i="34"/>
  <c r="T13" i="34" s="1"/>
  <c r="F13" i="34"/>
  <c r="D13" i="34"/>
  <c r="S12" i="34"/>
  <c r="T12" i="34" s="1"/>
  <c r="F12" i="34"/>
  <c r="D12" i="34"/>
  <c r="S11" i="34"/>
  <c r="T11" i="34" s="1"/>
  <c r="F11" i="34"/>
  <c r="D11" i="34"/>
  <c r="S10" i="34"/>
  <c r="T10" i="34" s="1"/>
  <c r="F10" i="34"/>
  <c r="D10" i="34"/>
  <c r="S9" i="34"/>
  <c r="T9" i="34" s="1"/>
  <c r="F9" i="34"/>
  <c r="D9" i="34"/>
  <c r="S8" i="34"/>
  <c r="T8" i="34" s="1"/>
  <c r="F8" i="34"/>
  <c r="D8" i="34"/>
  <c r="R75" i="33"/>
  <c r="Q75" i="33"/>
  <c r="P75" i="33"/>
  <c r="O75" i="33"/>
  <c r="N75" i="33"/>
  <c r="M75" i="33"/>
  <c r="E75" i="33"/>
  <c r="C75" i="33"/>
  <c r="B75" i="33"/>
  <c r="D75" i="33" s="1"/>
  <c r="S74" i="33"/>
  <c r="T74" i="33" s="1"/>
  <c r="F74" i="33"/>
  <c r="D74" i="33"/>
  <c r="S73" i="33"/>
  <c r="T73" i="33" s="1"/>
  <c r="F73" i="33"/>
  <c r="D73" i="33"/>
  <c r="S72" i="33"/>
  <c r="T72" i="33" s="1"/>
  <c r="F72" i="33"/>
  <c r="D72" i="33"/>
  <c r="S71" i="33"/>
  <c r="T71" i="33" s="1"/>
  <c r="F71" i="33"/>
  <c r="D71" i="33"/>
  <c r="S70" i="33"/>
  <c r="T70" i="33" s="1"/>
  <c r="F70" i="33"/>
  <c r="D70" i="33"/>
  <c r="S69" i="33"/>
  <c r="T69" i="33" s="1"/>
  <c r="F69" i="33"/>
  <c r="D69" i="33"/>
  <c r="S68" i="33"/>
  <c r="T68" i="33" s="1"/>
  <c r="F68" i="33"/>
  <c r="D68" i="33"/>
  <c r="S67" i="33"/>
  <c r="T67" i="33" s="1"/>
  <c r="F67" i="33"/>
  <c r="D67" i="33"/>
  <c r="S66" i="33"/>
  <c r="T66" i="33" s="1"/>
  <c r="F66" i="33"/>
  <c r="D66" i="33"/>
  <c r="S65" i="33"/>
  <c r="T65" i="33" s="1"/>
  <c r="F65" i="33"/>
  <c r="D65" i="33"/>
  <c r="S64" i="33"/>
  <c r="T64" i="33" s="1"/>
  <c r="F64" i="33"/>
  <c r="D64" i="33"/>
  <c r="S63" i="33"/>
  <c r="T63" i="33" s="1"/>
  <c r="F63" i="33"/>
  <c r="D63" i="33"/>
  <c r="S62" i="33"/>
  <c r="T62" i="33" s="1"/>
  <c r="F62" i="33"/>
  <c r="D62" i="33"/>
  <c r="S61" i="33"/>
  <c r="T61" i="33" s="1"/>
  <c r="F61" i="33"/>
  <c r="D61" i="33"/>
  <c r="S60" i="33"/>
  <c r="T60" i="33" s="1"/>
  <c r="F60" i="33"/>
  <c r="D60" i="33"/>
  <c r="S59" i="33"/>
  <c r="T59" i="33" s="1"/>
  <c r="F59" i="33"/>
  <c r="D59" i="33"/>
  <c r="S58" i="33"/>
  <c r="T58" i="33" s="1"/>
  <c r="F58" i="33"/>
  <c r="D58" i="33"/>
  <c r="S57" i="33"/>
  <c r="T57" i="33" s="1"/>
  <c r="F57" i="33"/>
  <c r="D57" i="33"/>
  <c r="S56" i="33"/>
  <c r="T56" i="33" s="1"/>
  <c r="F56" i="33"/>
  <c r="D56" i="33"/>
  <c r="S55" i="33"/>
  <c r="T55" i="33" s="1"/>
  <c r="F55" i="33"/>
  <c r="D55" i="33"/>
  <c r="S54" i="33"/>
  <c r="T54" i="33" s="1"/>
  <c r="F54" i="33"/>
  <c r="D54" i="33"/>
  <c r="S53" i="33"/>
  <c r="T53" i="33" s="1"/>
  <c r="F53" i="33"/>
  <c r="D53" i="33"/>
  <c r="S52" i="33"/>
  <c r="T52" i="33" s="1"/>
  <c r="F52" i="33"/>
  <c r="D52" i="33"/>
  <c r="S51" i="33"/>
  <c r="T51" i="33" s="1"/>
  <c r="F51" i="33"/>
  <c r="D51" i="33"/>
  <c r="S50" i="33"/>
  <c r="T50" i="33" s="1"/>
  <c r="F50" i="33"/>
  <c r="D50" i="33"/>
  <c r="S49" i="33"/>
  <c r="T49" i="33" s="1"/>
  <c r="F49" i="33"/>
  <c r="D49" i="33"/>
  <c r="S48" i="33"/>
  <c r="T48" i="33" s="1"/>
  <c r="F48" i="33"/>
  <c r="D48" i="33"/>
  <c r="S47" i="33"/>
  <c r="T47" i="33" s="1"/>
  <c r="F47" i="33"/>
  <c r="D47" i="33"/>
  <c r="S46" i="33"/>
  <c r="T46" i="33" s="1"/>
  <c r="F46" i="33"/>
  <c r="D46" i="33"/>
  <c r="S45" i="33"/>
  <c r="T45" i="33" s="1"/>
  <c r="F45" i="33"/>
  <c r="D45" i="33"/>
  <c r="S44" i="33"/>
  <c r="T44" i="33" s="1"/>
  <c r="F44" i="33"/>
  <c r="D44" i="33"/>
  <c r="S43" i="33"/>
  <c r="T43" i="33" s="1"/>
  <c r="F43" i="33"/>
  <c r="D43" i="33"/>
  <c r="S42" i="33"/>
  <c r="T42" i="33" s="1"/>
  <c r="F42" i="33"/>
  <c r="D42" i="33"/>
  <c r="S41" i="33"/>
  <c r="T41" i="33" s="1"/>
  <c r="F41" i="33"/>
  <c r="D41" i="33"/>
  <c r="S40" i="33"/>
  <c r="T40" i="33" s="1"/>
  <c r="F40" i="33"/>
  <c r="D40" i="33"/>
  <c r="S39" i="33"/>
  <c r="T39" i="33" s="1"/>
  <c r="F39" i="33"/>
  <c r="D39" i="33"/>
  <c r="S38" i="33"/>
  <c r="T38" i="33" s="1"/>
  <c r="F38" i="33"/>
  <c r="D38" i="33"/>
  <c r="S37" i="33"/>
  <c r="T37" i="33" s="1"/>
  <c r="F37" i="33"/>
  <c r="D37" i="33"/>
  <c r="S36" i="33"/>
  <c r="T36" i="33" s="1"/>
  <c r="F36" i="33"/>
  <c r="D36" i="33"/>
  <c r="S35" i="33"/>
  <c r="T35" i="33" s="1"/>
  <c r="F35" i="33"/>
  <c r="D35" i="33"/>
  <c r="S34" i="33"/>
  <c r="T34" i="33" s="1"/>
  <c r="F34" i="33"/>
  <c r="D34" i="33"/>
  <c r="S33" i="33"/>
  <c r="T33" i="33" s="1"/>
  <c r="F33" i="33"/>
  <c r="D33" i="33"/>
  <c r="S32" i="33"/>
  <c r="T32" i="33"/>
  <c r="F32" i="33"/>
  <c r="D32" i="33"/>
  <c r="S31" i="33"/>
  <c r="T31" i="33" s="1"/>
  <c r="F31" i="33"/>
  <c r="D31" i="33"/>
  <c r="S30" i="33"/>
  <c r="T30" i="33" s="1"/>
  <c r="F30" i="33"/>
  <c r="D30" i="33"/>
  <c r="S29" i="33"/>
  <c r="T29" i="33" s="1"/>
  <c r="F29" i="33"/>
  <c r="D29" i="33"/>
  <c r="S28" i="33"/>
  <c r="T28" i="33" s="1"/>
  <c r="F28" i="33"/>
  <c r="D28" i="33"/>
  <c r="S27" i="33"/>
  <c r="T27" i="33" s="1"/>
  <c r="F27" i="33"/>
  <c r="D27" i="33"/>
  <c r="S26" i="33"/>
  <c r="T26" i="33"/>
  <c r="F26" i="33"/>
  <c r="D26" i="33"/>
  <c r="S25" i="33"/>
  <c r="T25" i="33" s="1"/>
  <c r="F25" i="33"/>
  <c r="D25" i="33"/>
  <c r="S24" i="33"/>
  <c r="T24" i="33" s="1"/>
  <c r="F24" i="33"/>
  <c r="D24" i="33"/>
  <c r="S23" i="33"/>
  <c r="T23" i="33" s="1"/>
  <c r="F23" i="33"/>
  <c r="D23" i="33"/>
  <c r="S22" i="33"/>
  <c r="T22" i="33" s="1"/>
  <c r="F22" i="33"/>
  <c r="D22" i="33"/>
  <c r="S21" i="33"/>
  <c r="T21" i="33" s="1"/>
  <c r="F21" i="33"/>
  <c r="D21" i="33"/>
  <c r="S20" i="33"/>
  <c r="T20" i="33" s="1"/>
  <c r="F20" i="33"/>
  <c r="D20" i="33"/>
  <c r="S19" i="33"/>
  <c r="T19" i="33" s="1"/>
  <c r="F19" i="33"/>
  <c r="D19" i="33"/>
  <c r="S18" i="33"/>
  <c r="T18" i="33" s="1"/>
  <c r="F18" i="33"/>
  <c r="D18" i="33"/>
  <c r="S17" i="33"/>
  <c r="T17" i="33" s="1"/>
  <c r="F17" i="33"/>
  <c r="D17" i="33"/>
  <c r="S16" i="33"/>
  <c r="T16" i="33" s="1"/>
  <c r="F16" i="33"/>
  <c r="D16" i="33"/>
  <c r="S15" i="33"/>
  <c r="T15" i="33" s="1"/>
  <c r="F15" i="33"/>
  <c r="D15" i="33"/>
  <c r="S14" i="33"/>
  <c r="T14" i="33"/>
  <c r="F14" i="33"/>
  <c r="D14" i="33"/>
  <c r="S13" i="33"/>
  <c r="T13" i="33" s="1"/>
  <c r="F13" i="33"/>
  <c r="D13" i="33"/>
  <c r="S12" i="33"/>
  <c r="T12" i="33" s="1"/>
  <c r="F12" i="33"/>
  <c r="D12" i="33"/>
  <c r="S11" i="33"/>
  <c r="T11" i="33" s="1"/>
  <c r="F11" i="33"/>
  <c r="D11" i="33"/>
  <c r="S10" i="33"/>
  <c r="T10" i="33" s="1"/>
  <c r="F10" i="33"/>
  <c r="D10" i="33"/>
  <c r="S9" i="33"/>
  <c r="T9" i="33" s="1"/>
  <c r="F9" i="33"/>
  <c r="D9" i="33"/>
  <c r="S8" i="33"/>
  <c r="F8" i="33"/>
  <c r="D8" i="33"/>
  <c r="R75" i="32"/>
  <c r="Q75" i="32"/>
  <c r="P75" i="32"/>
  <c r="O75" i="32"/>
  <c r="N75" i="32"/>
  <c r="M75" i="32"/>
  <c r="E75" i="32"/>
  <c r="F75" i="32"/>
  <c r="C75" i="32"/>
  <c r="B75" i="32"/>
  <c r="D75" i="32" s="1"/>
  <c r="S74" i="32"/>
  <c r="T74" i="32" s="1"/>
  <c r="F74" i="32"/>
  <c r="D74" i="32"/>
  <c r="S73" i="32"/>
  <c r="T73" i="32" s="1"/>
  <c r="F73" i="32"/>
  <c r="D73" i="32"/>
  <c r="T72" i="32"/>
  <c r="S72" i="32"/>
  <c r="F72" i="32"/>
  <c r="D72" i="32"/>
  <c r="S71" i="32"/>
  <c r="T71" i="32" s="1"/>
  <c r="F71" i="32"/>
  <c r="D71" i="32"/>
  <c r="S70" i="32"/>
  <c r="T70" i="32" s="1"/>
  <c r="F70" i="32"/>
  <c r="D70" i="32"/>
  <c r="S69" i="32"/>
  <c r="T69" i="32" s="1"/>
  <c r="F69" i="32"/>
  <c r="D69" i="32"/>
  <c r="S68" i="32"/>
  <c r="T68" i="32" s="1"/>
  <c r="F68" i="32"/>
  <c r="D68" i="32"/>
  <c r="S67" i="32"/>
  <c r="T67" i="32" s="1"/>
  <c r="F67" i="32"/>
  <c r="D67" i="32"/>
  <c r="S66" i="32"/>
  <c r="T66" i="32" s="1"/>
  <c r="F66" i="32"/>
  <c r="D66" i="32"/>
  <c r="S65" i="32"/>
  <c r="T65" i="32" s="1"/>
  <c r="F65" i="32"/>
  <c r="D65" i="32"/>
  <c r="S64" i="32"/>
  <c r="T64" i="32"/>
  <c r="F64" i="32"/>
  <c r="D64" i="32"/>
  <c r="S63" i="32"/>
  <c r="T63" i="32" s="1"/>
  <c r="F63" i="32"/>
  <c r="D63" i="32"/>
  <c r="S62" i="32"/>
  <c r="T62" i="32" s="1"/>
  <c r="F62" i="32"/>
  <c r="D62" i="32"/>
  <c r="S61" i="32"/>
  <c r="T61" i="32" s="1"/>
  <c r="F61" i="32"/>
  <c r="D61" i="32"/>
  <c r="S60" i="32"/>
  <c r="T60" i="32" s="1"/>
  <c r="F60" i="32"/>
  <c r="D60" i="32"/>
  <c r="S59" i="32"/>
  <c r="T59" i="32" s="1"/>
  <c r="F59" i="32"/>
  <c r="D59" i="32"/>
  <c r="S58" i="32"/>
  <c r="T58" i="32"/>
  <c r="F58" i="32"/>
  <c r="D58" i="32"/>
  <c r="S57" i="32"/>
  <c r="T57" i="32" s="1"/>
  <c r="F57" i="32"/>
  <c r="D57" i="32"/>
  <c r="S56" i="32"/>
  <c r="T56" i="32" s="1"/>
  <c r="F56" i="32"/>
  <c r="D56" i="32"/>
  <c r="S55" i="32"/>
  <c r="T55" i="32" s="1"/>
  <c r="F55" i="32"/>
  <c r="D55" i="32"/>
  <c r="S54" i="32"/>
  <c r="T54" i="32" s="1"/>
  <c r="F54" i="32"/>
  <c r="D54" i="32"/>
  <c r="S53" i="32"/>
  <c r="T53" i="32" s="1"/>
  <c r="F53" i="32"/>
  <c r="D53" i="32"/>
  <c r="S52" i="32"/>
  <c r="T52" i="32"/>
  <c r="F52" i="32"/>
  <c r="D52" i="32"/>
  <c r="S51" i="32"/>
  <c r="T51" i="32" s="1"/>
  <c r="F51" i="32"/>
  <c r="D51" i="32"/>
  <c r="S50" i="32"/>
  <c r="T50" i="32" s="1"/>
  <c r="F50" i="32"/>
  <c r="D50" i="32"/>
  <c r="S49" i="32"/>
  <c r="T49" i="32" s="1"/>
  <c r="F49" i="32"/>
  <c r="D49" i="32"/>
  <c r="S48" i="32"/>
  <c r="T48" i="32" s="1"/>
  <c r="F48" i="32"/>
  <c r="D48" i="32"/>
  <c r="S47" i="32"/>
  <c r="T47" i="32" s="1"/>
  <c r="F47" i="32"/>
  <c r="D47" i="32"/>
  <c r="S46" i="32"/>
  <c r="T46" i="32"/>
  <c r="F46" i="32"/>
  <c r="D46" i="32"/>
  <c r="S45" i="32"/>
  <c r="T45" i="32" s="1"/>
  <c r="F45" i="32"/>
  <c r="D45" i="32"/>
  <c r="S44" i="32"/>
  <c r="T44" i="32" s="1"/>
  <c r="F44" i="32"/>
  <c r="D44" i="32"/>
  <c r="S43" i="32"/>
  <c r="T43" i="32" s="1"/>
  <c r="F43" i="32"/>
  <c r="D43" i="32"/>
  <c r="S42" i="32"/>
  <c r="T42" i="32" s="1"/>
  <c r="F42" i="32"/>
  <c r="D42" i="32"/>
  <c r="S41" i="32"/>
  <c r="T41" i="32" s="1"/>
  <c r="F41" i="32"/>
  <c r="D41" i="32"/>
  <c r="S40" i="32"/>
  <c r="T40" i="32"/>
  <c r="F40" i="32"/>
  <c r="D40" i="32"/>
  <c r="S39" i="32"/>
  <c r="T39" i="32" s="1"/>
  <c r="F39" i="32"/>
  <c r="D39" i="32"/>
  <c r="S38" i="32"/>
  <c r="T38" i="32" s="1"/>
  <c r="F38" i="32"/>
  <c r="D38" i="32"/>
  <c r="S37" i="32"/>
  <c r="T37" i="32" s="1"/>
  <c r="F37" i="32"/>
  <c r="D37" i="32"/>
  <c r="S36" i="32"/>
  <c r="T36" i="32" s="1"/>
  <c r="F36" i="32"/>
  <c r="D36" i="32"/>
  <c r="S35" i="32"/>
  <c r="T35" i="32" s="1"/>
  <c r="F35" i="32"/>
  <c r="D35" i="32"/>
  <c r="S34" i="32"/>
  <c r="T34" i="32"/>
  <c r="F34" i="32"/>
  <c r="D34" i="32"/>
  <c r="S33" i="32"/>
  <c r="T33" i="32" s="1"/>
  <c r="F33" i="32"/>
  <c r="D33" i="32"/>
  <c r="S32" i="32"/>
  <c r="T32" i="32" s="1"/>
  <c r="F32" i="32"/>
  <c r="D32" i="32"/>
  <c r="S31" i="32"/>
  <c r="T31" i="32" s="1"/>
  <c r="F31" i="32"/>
  <c r="D31" i="32"/>
  <c r="S30" i="32"/>
  <c r="T30" i="32" s="1"/>
  <c r="F30" i="32"/>
  <c r="D30" i="32"/>
  <c r="S29" i="32"/>
  <c r="T29" i="32" s="1"/>
  <c r="F29" i="32"/>
  <c r="D29" i="32"/>
  <c r="S28" i="32"/>
  <c r="T28" i="32"/>
  <c r="F28" i="32"/>
  <c r="D28" i="32"/>
  <c r="S27" i="32"/>
  <c r="T27" i="32" s="1"/>
  <c r="F27" i="32"/>
  <c r="D27" i="32"/>
  <c r="S26" i="32"/>
  <c r="T26" i="32" s="1"/>
  <c r="F26" i="32"/>
  <c r="D26" i="32"/>
  <c r="S25" i="32"/>
  <c r="T25" i="32" s="1"/>
  <c r="F25" i="32"/>
  <c r="D25" i="32"/>
  <c r="S24" i="32"/>
  <c r="T24" i="32" s="1"/>
  <c r="F24" i="32"/>
  <c r="D24" i="32"/>
  <c r="S23" i="32"/>
  <c r="T23" i="32" s="1"/>
  <c r="F23" i="32"/>
  <c r="D23" i="32"/>
  <c r="S22" i="32"/>
  <c r="T22" i="32"/>
  <c r="F22" i="32"/>
  <c r="D22" i="32"/>
  <c r="S21" i="32"/>
  <c r="T21" i="32" s="1"/>
  <c r="F21" i="32"/>
  <c r="D21" i="32"/>
  <c r="S20" i="32"/>
  <c r="T20" i="32" s="1"/>
  <c r="F20" i="32"/>
  <c r="D20" i="32"/>
  <c r="S19" i="32"/>
  <c r="T19" i="32" s="1"/>
  <c r="F19" i="32"/>
  <c r="D19" i="32"/>
  <c r="S18" i="32"/>
  <c r="T18" i="32" s="1"/>
  <c r="F18" i="32"/>
  <c r="D18" i="32"/>
  <c r="S17" i="32"/>
  <c r="T17" i="32" s="1"/>
  <c r="F17" i="32"/>
  <c r="D17" i="32"/>
  <c r="S16" i="32"/>
  <c r="T16" i="32"/>
  <c r="F16" i="32"/>
  <c r="D16" i="32"/>
  <c r="S15" i="32"/>
  <c r="T15" i="32" s="1"/>
  <c r="F15" i="32"/>
  <c r="D15" i="32"/>
  <c r="S14" i="32"/>
  <c r="T14" i="32" s="1"/>
  <c r="F14" i="32"/>
  <c r="D14" i="32"/>
  <c r="S13" i="32"/>
  <c r="T13" i="32" s="1"/>
  <c r="F13" i="32"/>
  <c r="D13" i="32"/>
  <c r="S12" i="32"/>
  <c r="T12" i="32" s="1"/>
  <c r="F12" i="32"/>
  <c r="D12" i="32"/>
  <c r="S11" i="32"/>
  <c r="T11" i="32" s="1"/>
  <c r="F11" i="32"/>
  <c r="D11" i="32"/>
  <c r="S10" i="32"/>
  <c r="T10" i="32"/>
  <c r="F10" i="32"/>
  <c r="D10" i="32"/>
  <c r="S9" i="32"/>
  <c r="T9" i="32" s="1"/>
  <c r="F9" i="32"/>
  <c r="D9" i="32"/>
  <c r="S8" i="32"/>
  <c r="T8" i="32" s="1"/>
  <c r="F8" i="32"/>
  <c r="D8" i="32"/>
  <c r="P75" i="31"/>
  <c r="Q75" i="31"/>
  <c r="D7" i="20"/>
  <c r="F7" i="20"/>
  <c r="P7" i="20"/>
  <c r="D8" i="20"/>
  <c r="F8" i="20"/>
  <c r="P8" i="20"/>
  <c r="Q8" i="20" s="1"/>
  <c r="D9" i="20"/>
  <c r="F9" i="20"/>
  <c r="P9" i="20"/>
  <c r="Q9" i="20"/>
  <c r="D10" i="20"/>
  <c r="F10" i="20"/>
  <c r="P10" i="20"/>
  <c r="Q10" i="20" s="1"/>
  <c r="D11" i="20"/>
  <c r="F11" i="20"/>
  <c r="P11" i="20"/>
  <c r="Q11" i="20" s="1"/>
  <c r="D12" i="20"/>
  <c r="F12" i="20"/>
  <c r="P12" i="20"/>
  <c r="Q12" i="20" s="1"/>
  <c r="D13" i="20"/>
  <c r="F13" i="20"/>
  <c r="P13" i="20"/>
  <c r="Q13" i="20" s="1"/>
  <c r="D14" i="20"/>
  <c r="F14" i="20"/>
  <c r="P14" i="20"/>
  <c r="Q14" i="20" s="1"/>
  <c r="D15" i="20"/>
  <c r="F15" i="20"/>
  <c r="P15" i="20"/>
  <c r="Q15" i="20"/>
  <c r="D16" i="20"/>
  <c r="F16" i="20"/>
  <c r="P16" i="20"/>
  <c r="Q16" i="20" s="1"/>
  <c r="D17" i="20"/>
  <c r="F17" i="20"/>
  <c r="P17" i="20"/>
  <c r="Q17" i="20" s="1"/>
  <c r="D18" i="20"/>
  <c r="F18" i="20"/>
  <c r="P18" i="20"/>
  <c r="Q18" i="20" s="1"/>
  <c r="D19" i="20"/>
  <c r="F19" i="20"/>
  <c r="P19" i="20"/>
  <c r="Q19" i="20" s="1"/>
  <c r="D20" i="20"/>
  <c r="F20" i="20"/>
  <c r="P20" i="20"/>
  <c r="Q20" i="20" s="1"/>
  <c r="D21" i="20"/>
  <c r="F21" i="20"/>
  <c r="P21" i="20"/>
  <c r="Q21" i="20"/>
  <c r="D22" i="20"/>
  <c r="F22" i="20"/>
  <c r="P22" i="20"/>
  <c r="Q22" i="20" s="1"/>
  <c r="D23" i="20"/>
  <c r="F23" i="20"/>
  <c r="P23" i="20"/>
  <c r="Q23" i="20" s="1"/>
  <c r="D24" i="20"/>
  <c r="F24" i="20"/>
  <c r="P24" i="20"/>
  <c r="Q24" i="20" s="1"/>
  <c r="D25" i="20"/>
  <c r="F25" i="20"/>
  <c r="P25" i="20"/>
  <c r="Q25" i="20" s="1"/>
  <c r="D26" i="20"/>
  <c r="F26" i="20"/>
  <c r="P26" i="20"/>
  <c r="Q26" i="20" s="1"/>
  <c r="D27" i="20"/>
  <c r="F27" i="20"/>
  <c r="P27" i="20"/>
  <c r="Q27" i="20"/>
  <c r="D28" i="20"/>
  <c r="F28" i="20"/>
  <c r="P28" i="20"/>
  <c r="Q28" i="20" s="1"/>
  <c r="D29" i="20"/>
  <c r="F29" i="20"/>
  <c r="P29" i="20"/>
  <c r="Q29" i="20" s="1"/>
  <c r="D30" i="20"/>
  <c r="F30" i="20"/>
  <c r="P30" i="20"/>
  <c r="Q30" i="20" s="1"/>
  <c r="D31" i="20"/>
  <c r="F31" i="20"/>
  <c r="P31" i="20"/>
  <c r="Q31" i="20" s="1"/>
  <c r="D32" i="20"/>
  <c r="F32" i="20"/>
  <c r="P32" i="20"/>
  <c r="Q32" i="20" s="1"/>
  <c r="D33" i="20"/>
  <c r="F33" i="20"/>
  <c r="P33" i="20"/>
  <c r="Q33" i="20"/>
  <c r="D34" i="20"/>
  <c r="F34" i="20"/>
  <c r="P34" i="20"/>
  <c r="Q34" i="20" s="1"/>
  <c r="D35" i="20"/>
  <c r="F35" i="20"/>
  <c r="P35" i="20"/>
  <c r="Q35" i="20" s="1"/>
  <c r="D36" i="20"/>
  <c r="F36" i="20"/>
  <c r="P36" i="20"/>
  <c r="Q36" i="20" s="1"/>
  <c r="D37" i="20"/>
  <c r="F37" i="20"/>
  <c r="P37" i="20"/>
  <c r="Q37" i="20" s="1"/>
  <c r="D38" i="20"/>
  <c r="F38" i="20"/>
  <c r="P38" i="20"/>
  <c r="Q38" i="20" s="1"/>
  <c r="D39" i="20"/>
  <c r="F39" i="20"/>
  <c r="P39" i="20"/>
  <c r="Q39" i="20"/>
  <c r="D40" i="20"/>
  <c r="F40" i="20"/>
  <c r="P40" i="20"/>
  <c r="Q40" i="20" s="1"/>
  <c r="D41" i="20"/>
  <c r="F41" i="20"/>
  <c r="P41" i="20"/>
  <c r="Q41" i="20" s="1"/>
  <c r="D42" i="20"/>
  <c r="F42" i="20"/>
  <c r="P42" i="20"/>
  <c r="Q42" i="20" s="1"/>
  <c r="D43" i="20"/>
  <c r="F43" i="20"/>
  <c r="P43" i="20"/>
  <c r="Q43" i="20" s="1"/>
  <c r="D44" i="20"/>
  <c r="F44" i="20"/>
  <c r="P44" i="20"/>
  <c r="Q44" i="20" s="1"/>
  <c r="D45" i="20"/>
  <c r="F45" i="20"/>
  <c r="P45" i="20"/>
  <c r="Q45" i="20"/>
  <c r="D46" i="20"/>
  <c r="F46" i="20"/>
  <c r="P46" i="20"/>
  <c r="Q46" i="20" s="1"/>
  <c r="D47" i="20"/>
  <c r="F47" i="20"/>
  <c r="P47" i="20"/>
  <c r="Q47" i="20" s="1"/>
  <c r="D48" i="20"/>
  <c r="F48" i="20"/>
  <c r="P48" i="20"/>
  <c r="Q48" i="20" s="1"/>
  <c r="D49" i="20"/>
  <c r="F49" i="20"/>
  <c r="P49" i="20"/>
  <c r="Q49" i="20" s="1"/>
  <c r="D50" i="20"/>
  <c r="F50" i="20"/>
  <c r="P50" i="20"/>
  <c r="Q50" i="20" s="1"/>
  <c r="D51" i="20"/>
  <c r="F51" i="20"/>
  <c r="P51" i="20"/>
  <c r="Q51" i="20"/>
  <c r="D52" i="20"/>
  <c r="F52" i="20"/>
  <c r="P52" i="20"/>
  <c r="Q52" i="20" s="1"/>
  <c r="D53" i="20"/>
  <c r="F53" i="20"/>
  <c r="P53" i="20"/>
  <c r="Q53" i="20" s="1"/>
  <c r="D54" i="20"/>
  <c r="F54" i="20"/>
  <c r="P54" i="20"/>
  <c r="Q54" i="20" s="1"/>
  <c r="D55" i="20"/>
  <c r="F55" i="20"/>
  <c r="P55" i="20"/>
  <c r="Q55" i="20" s="1"/>
  <c r="D56" i="20"/>
  <c r="F56" i="20"/>
  <c r="P56" i="20"/>
  <c r="Q56" i="20" s="1"/>
  <c r="D57" i="20"/>
  <c r="F57" i="20"/>
  <c r="P57" i="20"/>
  <c r="Q57" i="20" s="1"/>
  <c r="D58" i="20"/>
  <c r="F58" i="20"/>
  <c r="P58" i="20"/>
  <c r="Q58" i="20" s="1"/>
  <c r="D59" i="20"/>
  <c r="F59" i="20"/>
  <c r="P59" i="20"/>
  <c r="Q59" i="20" s="1"/>
  <c r="D60" i="20"/>
  <c r="F60" i="20"/>
  <c r="P60" i="20"/>
  <c r="Q60" i="20"/>
  <c r="D61" i="20"/>
  <c r="F61" i="20"/>
  <c r="P61" i="20"/>
  <c r="Q61" i="20" s="1"/>
  <c r="D62" i="20"/>
  <c r="F62" i="20"/>
  <c r="P62" i="20"/>
  <c r="Q62" i="20" s="1"/>
  <c r="D63" i="20"/>
  <c r="F63" i="20"/>
  <c r="P63" i="20"/>
  <c r="Q63" i="20" s="1"/>
  <c r="D64" i="20"/>
  <c r="F64" i="20"/>
  <c r="P64" i="20"/>
  <c r="Q64" i="20" s="1"/>
  <c r="D65" i="20"/>
  <c r="F65" i="20"/>
  <c r="P65" i="20"/>
  <c r="Q65" i="20" s="1"/>
  <c r="D66" i="20"/>
  <c r="F66" i="20"/>
  <c r="P66" i="20"/>
  <c r="Q66" i="20"/>
  <c r="D67" i="20"/>
  <c r="F67" i="20"/>
  <c r="P67" i="20"/>
  <c r="Q67" i="20" s="1"/>
  <c r="D68" i="20"/>
  <c r="F68" i="20"/>
  <c r="P68" i="20"/>
  <c r="Q68" i="20" s="1"/>
  <c r="D69" i="20"/>
  <c r="F69" i="20"/>
  <c r="P69" i="20"/>
  <c r="Q69" i="20" s="1"/>
  <c r="D70" i="20"/>
  <c r="F70" i="20"/>
  <c r="P70" i="20"/>
  <c r="Q70" i="20" s="1"/>
  <c r="D71" i="20"/>
  <c r="F71" i="20"/>
  <c r="P71" i="20"/>
  <c r="Q71" i="20" s="1"/>
  <c r="D72" i="20"/>
  <c r="F72" i="20"/>
  <c r="P72" i="20"/>
  <c r="Q72" i="20" s="1"/>
  <c r="D73" i="20"/>
  <c r="F73" i="20"/>
  <c r="P73" i="20"/>
  <c r="Q73" i="20" s="1"/>
  <c r="B74" i="20"/>
  <c r="D74" i="20" s="1"/>
  <c r="C74" i="20"/>
  <c r="E74" i="20"/>
  <c r="J74" i="20"/>
  <c r="K74" i="20"/>
  <c r="L74" i="20"/>
  <c r="M74" i="20"/>
  <c r="N74" i="20"/>
  <c r="O74" i="20"/>
  <c r="D7" i="19"/>
  <c r="F7" i="19"/>
  <c r="P7" i="19"/>
  <c r="D8" i="19"/>
  <c r="F8" i="19"/>
  <c r="P8" i="19"/>
  <c r="Q8" i="19" s="1"/>
  <c r="D9" i="19"/>
  <c r="F9" i="19"/>
  <c r="P9" i="19"/>
  <c r="Q9" i="19" s="1"/>
  <c r="D10" i="19"/>
  <c r="F10" i="19"/>
  <c r="P10" i="19"/>
  <c r="Q10" i="19" s="1"/>
  <c r="D11" i="19"/>
  <c r="F11" i="19"/>
  <c r="P11" i="19"/>
  <c r="Q11" i="19" s="1"/>
  <c r="D12" i="19"/>
  <c r="F12" i="19"/>
  <c r="P12" i="19"/>
  <c r="Q12" i="19" s="1"/>
  <c r="D13" i="19"/>
  <c r="F13" i="19"/>
  <c r="P13" i="19"/>
  <c r="Q13" i="19" s="1"/>
  <c r="D14" i="19"/>
  <c r="F14" i="19"/>
  <c r="P14" i="19"/>
  <c r="Q14" i="19" s="1"/>
  <c r="D15" i="19"/>
  <c r="F15" i="19"/>
  <c r="P15" i="19"/>
  <c r="Q15" i="19" s="1"/>
  <c r="D16" i="19"/>
  <c r="F16" i="19"/>
  <c r="P16" i="19"/>
  <c r="Q16" i="19" s="1"/>
  <c r="D17" i="19"/>
  <c r="F17" i="19"/>
  <c r="P17" i="19"/>
  <c r="Q17" i="19" s="1"/>
  <c r="D18" i="19"/>
  <c r="F18" i="19"/>
  <c r="P18" i="19"/>
  <c r="Q18" i="19" s="1"/>
  <c r="D19" i="19"/>
  <c r="F19" i="19"/>
  <c r="P19" i="19"/>
  <c r="Q19" i="19" s="1"/>
  <c r="D20" i="19"/>
  <c r="F20" i="19"/>
  <c r="P20" i="19"/>
  <c r="Q20" i="19" s="1"/>
  <c r="D21" i="19"/>
  <c r="F21" i="19"/>
  <c r="P21" i="19"/>
  <c r="Q21" i="19" s="1"/>
  <c r="D22" i="19"/>
  <c r="F22" i="19"/>
  <c r="P22" i="19"/>
  <c r="Q22" i="19" s="1"/>
  <c r="D23" i="19"/>
  <c r="F23" i="19"/>
  <c r="P23" i="19"/>
  <c r="Q23" i="19" s="1"/>
  <c r="D24" i="19"/>
  <c r="F24" i="19"/>
  <c r="P24" i="19"/>
  <c r="Q24" i="19" s="1"/>
  <c r="D25" i="19"/>
  <c r="F25" i="19"/>
  <c r="P25" i="19"/>
  <c r="Q25" i="19" s="1"/>
  <c r="D26" i="19"/>
  <c r="F26" i="19"/>
  <c r="P26" i="19"/>
  <c r="Q26" i="19" s="1"/>
  <c r="D27" i="19"/>
  <c r="F27" i="19"/>
  <c r="P27" i="19"/>
  <c r="Q27" i="19" s="1"/>
  <c r="D28" i="19"/>
  <c r="F28" i="19"/>
  <c r="P28" i="19"/>
  <c r="Q28" i="19" s="1"/>
  <c r="D29" i="19"/>
  <c r="F29" i="19"/>
  <c r="P29" i="19"/>
  <c r="Q29" i="19" s="1"/>
  <c r="D30" i="19"/>
  <c r="F30" i="19"/>
  <c r="P30" i="19"/>
  <c r="Q30" i="19" s="1"/>
  <c r="D31" i="19"/>
  <c r="F31" i="19"/>
  <c r="P31" i="19"/>
  <c r="Q31" i="19" s="1"/>
  <c r="D32" i="19"/>
  <c r="F32" i="19"/>
  <c r="P32" i="19"/>
  <c r="Q32" i="19" s="1"/>
  <c r="D33" i="19"/>
  <c r="F33" i="19"/>
  <c r="P33" i="19"/>
  <c r="Q33" i="19" s="1"/>
  <c r="D34" i="19"/>
  <c r="F34" i="19"/>
  <c r="P34" i="19"/>
  <c r="Q34" i="19" s="1"/>
  <c r="D35" i="19"/>
  <c r="F35" i="19"/>
  <c r="P35" i="19"/>
  <c r="Q35" i="19" s="1"/>
  <c r="D36" i="19"/>
  <c r="F36" i="19"/>
  <c r="P36" i="19"/>
  <c r="Q36" i="19" s="1"/>
  <c r="D37" i="19"/>
  <c r="F37" i="19"/>
  <c r="P37" i="19"/>
  <c r="Q37" i="19" s="1"/>
  <c r="D38" i="19"/>
  <c r="F38" i="19"/>
  <c r="P38" i="19"/>
  <c r="Q38" i="19"/>
  <c r="D39" i="19"/>
  <c r="F39" i="19"/>
  <c r="P39" i="19"/>
  <c r="Q39" i="19" s="1"/>
  <c r="D40" i="19"/>
  <c r="F40" i="19"/>
  <c r="P40" i="19"/>
  <c r="Q40" i="19" s="1"/>
  <c r="D41" i="19"/>
  <c r="F41" i="19"/>
  <c r="P41" i="19"/>
  <c r="Q41" i="19" s="1"/>
  <c r="D42" i="19"/>
  <c r="F42" i="19"/>
  <c r="P42" i="19"/>
  <c r="Q42" i="19" s="1"/>
  <c r="D43" i="19"/>
  <c r="F43" i="19"/>
  <c r="P43" i="19"/>
  <c r="Q43" i="19" s="1"/>
  <c r="D44" i="19"/>
  <c r="F44" i="19"/>
  <c r="P44" i="19"/>
  <c r="Q44" i="19" s="1"/>
  <c r="D45" i="19"/>
  <c r="F45" i="19"/>
  <c r="P45" i="19"/>
  <c r="Q45" i="19" s="1"/>
  <c r="D46" i="19"/>
  <c r="F46" i="19"/>
  <c r="P46" i="19"/>
  <c r="Q46" i="19" s="1"/>
  <c r="D47" i="19"/>
  <c r="F47" i="19"/>
  <c r="P47" i="19"/>
  <c r="Q47" i="19" s="1"/>
  <c r="D48" i="19"/>
  <c r="F48" i="19"/>
  <c r="P48" i="19"/>
  <c r="Q48" i="19" s="1"/>
  <c r="D49" i="19"/>
  <c r="F49" i="19"/>
  <c r="P49" i="19"/>
  <c r="Q49" i="19" s="1"/>
  <c r="D50" i="19"/>
  <c r="F50" i="19"/>
  <c r="P50" i="19"/>
  <c r="Q50" i="19" s="1"/>
  <c r="D51" i="19"/>
  <c r="F51" i="19"/>
  <c r="P51" i="19"/>
  <c r="Q51" i="19" s="1"/>
  <c r="D52" i="19"/>
  <c r="F52" i="19"/>
  <c r="P52" i="19"/>
  <c r="Q52" i="19" s="1"/>
  <c r="D53" i="19"/>
  <c r="F53" i="19"/>
  <c r="P53" i="19"/>
  <c r="Q53" i="19" s="1"/>
  <c r="D54" i="19"/>
  <c r="F54" i="19"/>
  <c r="P54" i="19"/>
  <c r="Q54" i="19" s="1"/>
  <c r="D55" i="19"/>
  <c r="F55" i="19"/>
  <c r="P55" i="19"/>
  <c r="Q55" i="19" s="1"/>
  <c r="D56" i="19"/>
  <c r="F56" i="19"/>
  <c r="P56" i="19"/>
  <c r="Q56" i="19"/>
  <c r="D57" i="19"/>
  <c r="F57" i="19"/>
  <c r="P57" i="19"/>
  <c r="Q57" i="19" s="1"/>
  <c r="D58" i="19"/>
  <c r="F58" i="19"/>
  <c r="P58" i="19"/>
  <c r="Q58" i="19" s="1"/>
  <c r="D59" i="19"/>
  <c r="F59" i="19"/>
  <c r="P59" i="19"/>
  <c r="Q59" i="19" s="1"/>
  <c r="D60" i="19"/>
  <c r="F60" i="19"/>
  <c r="P60" i="19"/>
  <c r="Q60" i="19" s="1"/>
  <c r="D61" i="19"/>
  <c r="F61" i="19"/>
  <c r="P61" i="19"/>
  <c r="Q61" i="19" s="1"/>
  <c r="D62" i="19"/>
  <c r="F62" i="19"/>
  <c r="P62" i="19"/>
  <c r="Q62" i="19" s="1"/>
  <c r="D63" i="19"/>
  <c r="F63" i="19"/>
  <c r="P63" i="19"/>
  <c r="Q63" i="19"/>
  <c r="D64" i="19"/>
  <c r="F64" i="19"/>
  <c r="P64" i="19"/>
  <c r="Q64" i="19" s="1"/>
  <c r="D65" i="19"/>
  <c r="F65" i="19"/>
  <c r="P65" i="19"/>
  <c r="Q65" i="19" s="1"/>
  <c r="D66" i="19"/>
  <c r="F66" i="19"/>
  <c r="P66" i="19"/>
  <c r="Q66" i="19" s="1"/>
  <c r="D67" i="19"/>
  <c r="F67" i="19"/>
  <c r="P67" i="19"/>
  <c r="Q67" i="19" s="1"/>
  <c r="D68" i="19"/>
  <c r="F68" i="19"/>
  <c r="P68" i="19"/>
  <c r="Q68" i="19"/>
  <c r="D69" i="19"/>
  <c r="F69" i="19"/>
  <c r="P69" i="19"/>
  <c r="Q69" i="19" s="1"/>
  <c r="D70" i="19"/>
  <c r="F70" i="19"/>
  <c r="P70" i="19"/>
  <c r="Q70" i="19"/>
  <c r="D71" i="19"/>
  <c r="F71" i="19"/>
  <c r="P71" i="19"/>
  <c r="Q71" i="19"/>
  <c r="D72" i="19"/>
  <c r="F72" i="19"/>
  <c r="P72" i="19"/>
  <c r="Q72" i="19" s="1"/>
  <c r="D73" i="19"/>
  <c r="F73" i="19"/>
  <c r="P73" i="19"/>
  <c r="Q73" i="19" s="1"/>
  <c r="B74" i="19"/>
  <c r="C74" i="19"/>
  <c r="D74" i="19" s="1"/>
  <c r="E74" i="19"/>
  <c r="F74" i="19" s="1"/>
  <c r="J74" i="19"/>
  <c r="K74" i="19"/>
  <c r="L74" i="19"/>
  <c r="M74" i="19"/>
  <c r="N74" i="19"/>
  <c r="O74" i="19"/>
  <c r="D7" i="18"/>
  <c r="F7" i="18"/>
  <c r="P7" i="18"/>
  <c r="Q7" i="18" s="1"/>
  <c r="D8" i="18"/>
  <c r="F8" i="18"/>
  <c r="P8" i="18"/>
  <c r="Q8" i="18" s="1"/>
  <c r="D9" i="18"/>
  <c r="F9" i="18"/>
  <c r="P9" i="18"/>
  <c r="Q9" i="18" s="1"/>
  <c r="D10" i="18"/>
  <c r="F10" i="18"/>
  <c r="P10" i="18"/>
  <c r="Q10" i="18" s="1"/>
  <c r="D11" i="18"/>
  <c r="F11" i="18"/>
  <c r="P11" i="18"/>
  <c r="Q11" i="18" s="1"/>
  <c r="D12" i="18"/>
  <c r="F12" i="18"/>
  <c r="P12" i="18"/>
  <c r="Q12" i="18" s="1"/>
  <c r="D13" i="18"/>
  <c r="F13" i="18"/>
  <c r="P13" i="18"/>
  <c r="Q13" i="18" s="1"/>
  <c r="D14" i="18"/>
  <c r="F14" i="18"/>
  <c r="P14" i="18"/>
  <c r="Q14" i="18" s="1"/>
  <c r="D15" i="18"/>
  <c r="F15" i="18"/>
  <c r="P15" i="18"/>
  <c r="Q15" i="18" s="1"/>
  <c r="D16" i="18"/>
  <c r="F16" i="18"/>
  <c r="P16" i="18"/>
  <c r="Q16" i="18" s="1"/>
  <c r="D17" i="18"/>
  <c r="F17" i="18"/>
  <c r="P17" i="18"/>
  <c r="Q17" i="18" s="1"/>
  <c r="D18" i="18"/>
  <c r="F18" i="18"/>
  <c r="P18" i="18"/>
  <c r="Q18" i="18" s="1"/>
  <c r="D19" i="18"/>
  <c r="F19" i="18"/>
  <c r="P19" i="18"/>
  <c r="Q19" i="18" s="1"/>
  <c r="D20" i="18"/>
  <c r="F20" i="18"/>
  <c r="P20" i="18"/>
  <c r="Q20" i="18" s="1"/>
  <c r="D21" i="18"/>
  <c r="F21" i="18"/>
  <c r="P21" i="18"/>
  <c r="Q21" i="18" s="1"/>
  <c r="D22" i="18"/>
  <c r="F22" i="18"/>
  <c r="P22" i="18"/>
  <c r="Q22" i="18" s="1"/>
  <c r="D23" i="18"/>
  <c r="F23" i="18"/>
  <c r="P23" i="18"/>
  <c r="Q23" i="18" s="1"/>
  <c r="D24" i="18"/>
  <c r="F24" i="18"/>
  <c r="P24" i="18"/>
  <c r="Q24" i="18" s="1"/>
  <c r="D25" i="18"/>
  <c r="F25" i="18"/>
  <c r="P25" i="18"/>
  <c r="Q25" i="18" s="1"/>
  <c r="D26" i="18"/>
  <c r="F26" i="18"/>
  <c r="P26" i="18"/>
  <c r="Q26" i="18" s="1"/>
  <c r="D27" i="18"/>
  <c r="F27" i="18"/>
  <c r="P27" i="18"/>
  <c r="Q27" i="18" s="1"/>
  <c r="D28" i="18"/>
  <c r="F28" i="18"/>
  <c r="P28" i="18"/>
  <c r="Q28" i="18" s="1"/>
  <c r="D29" i="18"/>
  <c r="F29" i="18"/>
  <c r="P29" i="18"/>
  <c r="Q29" i="18" s="1"/>
  <c r="D30" i="18"/>
  <c r="F30" i="18"/>
  <c r="P30" i="18"/>
  <c r="Q30" i="18" s="1"/>
  <c r="D31" i="18"/>
  <c r="F31" i="18"/>
  <c r="P31" i="18"/>
  <c r="Q31" i="18" s="1"/>
  <c r="D32" i="18"/>
  <c r="F32" i="18"/>
  <c r="P32" i="18"/>
  <c r="Q32" i="18" s="1"/>
  <c r="D33" i="18"/>
  <c r="F33" i="18"/>
  <c r="P33" i="18"/>
  <c r="Q33" i="18" s="1"/>
  <c r="D34" i="18"/>
  <c r="F34" i="18"/>
  <c r="P34" i="18"/>
  <c r="Q34" i="18" s="1"/>
  <c r="D35" i="18"/>
  <c r="F35" i="18"/>
  <c r="P35" i="18"/>
  <c r="Q35" i="18" s="1"/>
  <c r="D36" i="18"/>
  <c r="F36" i="18"/>
  <c r="P36" i="18"/>
  <c r="Q36" i="18" s="1"/>
  <c r="D37" i="18"/>
  <c r="F37" i="18"/>
  <c r="P37" i="18"/>
  <c r="Q37" i="18" s="1"/>
  <c r="D38" i="18"/>
  <c r="F38" i="18"/>
  <c r="P38" i="18"/>
  <c r="Q38" i="18" s="1"/>
  <c r="D39" i="18"/>
  <c r="F39" i="18"/>
  <c r="P39" i="18"/>
  <c r="Q39" i="18" s="1"/>
  <c r="D40" i="18"/>
  <c r="F40" i="18"/>
  <c r="P40" i="18"/>
  <c r="Q40" i="18" s="1"/>
  <c r="D41" i="18"/>
  <c r="F41" i="18"/>
  <c r="P41" i="18"/>
  <c r="Q41" i="18" s="1"/>
  <c r="D42" i="18"/>
  <c r="F42" i="18"/>
  <c r="P42" i="18"/>
  <c r="Q42" i="18" s="1"/>
  <c r="D43" i="18"/>
  <c r="F43" i="18"/>
  <c r="P43" i="18"/>
  <c r="Q43" i="18" s="1"/>
  <c r="D44" i="18"/>
  <c r="F44" i="18"/>
  <c r="P44" i="18"/>
  <c r="Q44" i="18" s="1"/>
  <c r="D45" i="18"/>
  <c r="F45" i="18"/>
  <c r="P45" i="18"/>
  <c r="Q45" i="18" s="1"/>
  <c r="D46" i="18"/>
  <c r="F46" i="18"/>
  <c r="P46" i="18"/>
  <c r="Q46" i="18" s="1"/>
  <c r="D47" i="18"/>
  <c r="F47" i="18"/>
  <c r="P47" i="18"/>
  <c r="Q47" i="18" s="1"/>
  <c r="D48" i="18"/>
  <c r="F48" i="18"/>
  <c r="P48" i="18"/>
  <c r="Q48" i="18" s="1"/>
  <c r="D49" i="18"/>
  <c r="F49" i="18"/>
  <c r="P49" i="18"/>
  <c r="Q49" i="18" s="1"/>
  <c r="D50" i="18"/>
  <c r="F50" i="18"/>
  <c r="P50" i="18"/>
  <c r="Q50" i="18" s="1"/>
  <c r="D51" i="18"/>
  <c r="F51" i="18"/>
  <c r="P51" i="18"/>
  <c r="Q51" i="18" s="1"/>
  <c r="D52" i="18"/>
  <c r="F52" i="18"/>
  <c r="P52" i="18"/>
  <c r="Q52" i="18" s="1"/>
  <c r="D53" i="18"/>
  <c r="F53" i="18"/>
  <c r="P53" i="18"/>
  <c r="Q53" i="18" s="1"/>
  <c r="D54" i="18"/>
  <c r="F54" i="18"/>
  <c r="P54" i="18"/>
  <c r="Q54" i="18" s="1"/>
  <c r="D55" i="18"/>
  <c r="F55" i="18"/>
  <c r="P55" i="18"/>
  <c r="Q55" i="18" s="1"/>
  <c r="D56" i="18"/>
  <c r="F56" i="18"/>
  <c r="P56" i="18"/>
  <c r="Q56" i="18" s="1"/>
  <c r="D57" i="18"/>
  <c r="F57" i="18"/>
  <c r="P57" i="18"/>
  <c r="Q57" i="18" s="1"/>
  <c r="D58" i="18"/>
  <c r="F58" i="18"/>
  <c r="P58" i="18"/>
  <c r="Q58" i="18" s="1"/>
  <c r="D59" i="18"/>
  <c r="F59" i="18"/>
  <c r="P59" i="18"/>
  <c r="Q59" i="18" s="1"/>
  <c r="D60" i="18"/>
  <c r="F60" i="18"/>
  <c r="P60" i="18"/>
  <c r="Q60" i="18" s="1"/>
  <c r="D61" i="18"/>
  <c r="F61" i="18"/>
  <c r="P61" i="18"/>
  <c r="Q61" i="18" s="1"/>
  <c r="D62" i="18"/>
  <c r="F62" i="18"/>
  <c r="P62" i="18"/>
  <c r="Q62" i="18" s="1"/>
  <c r="D63" i="18"/>
  <c r="F63" i="18"/>
  <c r="P63" i="18"/>
  <c r="Q63" i="18" s="1"/>
  <c r="D64" i="18"/>
  <c r="F64" i="18"/>
  <c r="P64" i="18"/>
  <c r="Q64" i="18" s="1"/>
  <c r="D65" i="18"/>
  <c r="F65" i="18"/>
  <c r="P65" i="18"/>
  <c r="Q65" i="18" s="1"/>
  <c r="D66" i="18"/>
  <c r="F66" i="18"/>
  <c r="P66" i="18"/>
  <c r="Q66" i="18" s="1"/>
  <c r="D67" i="18"/>
  <c r="F67" i="18"/>
  <c r="P67" i="18"/>
  <c r="Q67" i="18" s="1"/>
  <c r="D68" i="18"/>
  <c r="F68" i="18"/>
  <c r="P68" i="18"/>
  <c r="Q68" i="18" s="1"/>
  <c r="D69" i="18"/>
  <c r="F69" i="18"/>
  <c r="P69" i="18"/>
  <c r="Q69" i="18" s="1"/>
  <c r="D70" i="18"/>
  <c r="F70" i="18"/>
  <c r="P70" i="18"/>
  <c r="Q70" i="18" s="1"/>
  <c r="D71" i="18"/>
  <c r="F71" i="18"/>
  <c r="P71" i="18"/>
  <c r="Q71" i="18" s="1"/>
  <c r="D72" i="18"/>
  <c r="F72" i="18"/>
  <c r="P72" i="18"/>
  <c r="Q72" i="18" s="1"/>
  <c r="D73" i="18"/>
  <c r="F73" i="18"/>
  <c r="P73" i="18"/>
  <c r="Q73" i="18" s="1"/>
  <c r="B74" i="18"/>
  <c r="C74" i="18"/>
  <c r="D74" i="18"/>
  <c r="E74" i="18"/>
  <c r="F74" i="18" s="1"/>
  <c r="J74" i="18"/>
  <c r="K74" i="18"/>
  <c r="L74" i="18"/>
  <c r="M74" i="18"/>
  <c r="N74" i="18"/>
  <c r="O74" i="18"/>
  <c r="D7" i="17"/>
  <c r="F7" i="17"/>
  <c r="P7" i="17"/>
  <c r="Q7" i="17" s="1"/>
  <c r="D8" i="17"/>
  <c r="F8" i="17"/>
  <c r="P8" i="17"/>
  <c r="P74" i="17" s="1"/>
  <c r="Q74" i="17" s="1"/>
  <c r="D9" i="17"/>
  <c r="F9" i="17"/>
  <c r="P9" i="17"/>
  <c r="Q9" i="17"/>
  <c r="D10" i="17"/>
  <c r="F10" i="17"/>
  <c r="P10" i="17"/>
  <c r="Q10" i="17" s="1"/>
  <c r="D11" i="17"/>
  <c r="F11" i="17"/>
  <c r="P11" i="17"/>
  <c r="Q11" i="17" s="1"/>
  <c r="D12" i="17"/>
  <c r="F12" i="17"/>
  <c r="P12" i="17"/>
  <c r="Q12" i="17"/>
  <c r="D13" i="17"/>
  <c r="F13" i="17"/>
  <c r="P13" i="17"/>
  <c r="Q13" i="17" s="1"/>
  <c r="D14" i="17"/>
  <c r="F14" i="17"/>
  <c r="P14" i="17"/>
  <c r="Q14" i="17"/>
  <c r="D15" i="17"/>
  <c r="F15" i="17"/>
  <c r="P15" i="17"/>
  <c r="Q15" i="17"/>
  <c r="D16" i="17"/>
  <c r="F16" i="17"/>
  <c r="P16" i="17"/>
  <c r="Q16" i="17" s="1"/>
  <c r="D17" i="17"/>
  <c r="F17" i="17"/>
  <c r="P17" i="17"/>
  <c r="Q17" i="17" s="1"/>
  <c r="D18" i="17"/>
  <c r="F18" i="17"/>
  <c r="P18" i="17"/>
  <c r="Q18" i="17"/>
  <c r="D19" i="17"/>
  <c r="F19" i="17"/>
  <c r="P19" i="17"/>
  <c r="Q19" i="17" s="1"/>
  <c r="D20" i="17"/>
  <c r="F20" i="17"/>
  <c r="P20" i="17"/>
  <c r="Q20" i="17" s="1"/>
  <c r="D21" i="17"/>
  <c r="F21" i="17"/>
  <c r="P21" i="17"/>
  <c r="Q21" i="17" s="1"/>
  <c r="D22" i="17"/>
  <c r="F22" i="17"/>
  <c r="P22" i="17"/>
  <c r="Q22" i="17" s="1"/>
  <c r="D23" i="17"/>
  <c r="F23" i="17"/>
  <c r="P23" i="17"/>
  <c r="Q23" i="17"/>
  <c r="D24" i="17"/>
  <c r="F24" i="17"/>
  <c r="P24" i="17"/>
  <c r="Q24" i="17"/>
  <c r="D25" i="17"/>
  <c r="F25" i="17"/>
  <c r="P25" i="17"/>
  <c r="Q25" i="17" s="1"/>
  <c r="D26" i="17"/>
  <c r="F26" i="17"/>
  <c r="P26" i="17"/>
  <c r="Q26" i="17"/>
  <c r="D27" i="17"/>
  <c r="F27" i="17"/>
  <c r="P27" i="17"/>
  <c r="Q27" i="17"/>
  <c r="D28" i="17"/>
  <c r="F28" i="17"/>
  <c r="P28" i="17"/>
  <c r="Q28" i="17" s="1"/>
  <c r="D29" i="17"/>
  <c r="F29" i="17"/>
  <c r="P29" i="17"/>
  <c r="Q29" i="17"/>
  <c r="D30" i="17"/>
  <c r="F30" i="17"/>
  <c r="P30" i="17"/>
  <c r="Q30" i="17"/>
  <c r="D31" i="17"/>
  <c r="F31" i="17"/>
  <c r="P31" i="17"/>
  <c r="Q31" i="17" s="1"/>
  <c r="D32" i="17"/>
  <c r="F32" i="17"/>
  <c r="P32" i="17"/>
  <c r="Q32" i="17" s="1"/>
  <c r="D33" i="17"/>
  <c r="F33" i="17"/>
  <c r="P33" i="17"/>
  <c r="Q33" i="17"/>
  <c r="D34" i="17"/>
  <c r="F34" i="17"/>
  <c r="P34" i="17"/>
  <c r="Q34" i="17" s="1"/>
  <c r="D35" i="17"/>
  <c r="F35" i="17"/>
  <c r="P35" i="17"/>
  <c r="Q35" i="17"/>
  <c r="D36" i="17"/>
  <c r="F36" i="17"/>
  <c r="P36" i="17"/>
  <c r="Q36" i="17" s="1"/>
  <c r="D37" i="17"/>
  <c r="F37" i="17"/>
  <c r="P37" i="17"/>
  <c r="Q37" i="17" s="1"/>
  <c r="D38" i="17"/>
  <c r="F38" i="17"/>
  <c r="P38" i="17"/>
  <c r="Q38" i="17"/>
  <c r="D39" i="17"/>
  <c r="F39" i="17"/>
  <c r="P39" i="17"/>
  <c r="Q39" i="17"/>
  <c r="D40" i="17"/>
  <c r="F40" i="17"/>
  <c r="P40" i="17"/>
  <c r="Q40" i="17" s="1"/>
  <c r="D41" i="17"/>
  <c r="F41" i="17"/>
  <c r="P41" i="17"/>
  <c r="Q41" i="17"/>
  <c r="D42" i="17"/>
  <c r="F42" i="17"/>
  <c r="P42" i="17"/>
  <c r="Q42" i="17"/>
  <c r="D43" i="17"/>
  <c r="F43" i="17"/>
  <c r="P43" i="17"/>
  <c r="Q43" i="17" s="1"/>
  <c r="D44" i="17"/>
  <c r="F44" i="17"/>
  <c r="P44" i="17"/>
  <c r="Q44" i="17"/>
  <c r="D45" i="17"/>
  <c r="F45" i="17"/>
  <c r="P45" i="17"/>
  <c r="Q45" i="17"/>
  <c r="D46" i="17"/>
  <c r="F46" i="17"/>
  <c r="P46" i="17"/>
  <c r="Q46" i="17" s="1"/>
  <c r="D47" i="17"/>
  <c r="F47" i="17"/>
  <c r="P47" i="17"/>
  <c r="Q47" i="17" s="1"/>
  <c r="D48" i="17"/>
  <c r="F48" i="17"/>
  <c r="P48" i="17"/>
  <c r="Q48" i="17"/>
  <c r="D49" i="17"/>
  <c r="F49" i="17"/>
  <c r="P49" i="17"/>
  <c r="Q49" i="17" s="1"/>
  <c r="D50" i="17"/>
  <c r="F50" i="17"/>
  <c r="P50" i="17"/>
  <c r="Q50" i="17"/>
  <c r="D51" i="17"/>
  <c r="F51" i="17"/>
  <c r="P51" i="17"/>
  <c r="Q51" i="17"/>
  <c r="D52" i="17"/>
  <c r="F52" i="17"/>
  <c r="P52" i="17"/>
  <c r="Q52" i="17" s="1"/>
  <c r="D53" i="17"/>
  <c r="F53" i="17"/>
  <c r="P53" i="17"/>
  <c r="Q53" i="17"/>
  <c r="D54" i="17"/>
  <c r="F54" i="17"/>
  <c r="P54" i="17"/>
  <c r="Q54" i="17"/>
  <c r="D55" i="17"/>
  <c r="F55" i="17"/>
  <c r="P55" i="17"/>
  <c r="Q55" i="17" s="1"/>
  <c r="D56" i="17"/>
  <c r="F56" i="17"/>
  <c r="P56" i="17"/>
  <c r="Q56" i="17"/>
  <c r="D57" i="17"/>
  <c r="F57" i="17"/>
  <c r="P57" i="17"/>
  <c r="Q57" i="17" s="1"/>
  <c r="D58" i="17"/>
  <c r="F58" i="17"/>
  <c r="P58" i="17"/>
  <c r="Q58" i="17" s="1"/>
  <c r="D59" i="17"/>
  <c r="F59" i="17"/>
  <c r="P59" i="17"/>
  <c r="Q59" i="17"/>
  <c r="D60" i="17"/>
  <c r="F60" i="17"/>
  <c r="P60" i="17"/>
  <c r="Q60" i="17" s="1"/>
  <c r="D61" i="17"/>
  <c r="F61" i="17"/>
  <c r="P61" i="17"/>
  <c r="Q61" i="17" s="1"/>
  <c r="D62" i="17"/>
  <c r="F62" i="17"/>
  <c r="P62" i="17"/>
  <c r="Q62" i="17"/>
  <c r="D63" i="17"/>
  <c r="F63" i="17"/>
  <c r="P63" i="17"/>
  <c r="Q63" i="17"/>
  <c r="D64" i="17"/>
  <c r="F64" i="17"/>
  <c r="P64" i="17"/>
  <c r="Q64" i="17" s="1"/>
  <c r="D65" i="17"/>
  <c r="F65" i="17"/>
  <c r="P65" i="17"/>
  <c r="Q65" i="17"/>
  <c r="D66" i="17"/>
  <c r="F66" i="17"/>
  <c r="P66" i="17"/>
  <c r="Q66" i="17" s="1"/>
  <c r="D67" i="17"/>
  <c r="F67" i="17"/>
  <c r="P67" i="17"/>
  <c r="Q67" i="17" s="1"/>
  <c r="D68" i="17"/>
  <c r="F68" i="17"/>
  <c r="P68" i="17"/>
  <c r="Q68" i="17" s="1"/>
  <c r="D69" i="17"/>
  <c r="F69" i="17"/>
  <c r="P69" i="17"/>
  <c r="Q69" i="17" s="1"/>
  <c r="D70" i="17"/>
  <c r="F70" i="17"/>
  <c r="P70" i="17"/>
  <c r="Q70" i="17" s="1"/>
  <c r="D71" i="17"/>
  <c r="F71" i="17"/>
  <c r="P71" i="17"/>
  <c r="Q71" i="17" s="1"/>
  <c r="D72" i="17"/>
  <c r="F72" i="17"/>
  <c r="P72" i="17"/>
  <c r="Q72" i="17"/>
  <c r="D73" i="17"/>
  <c r="F73" i="17"/>
  <c r="P73" i="17"/>
  <c r="Q73" i="17" s="1"/>
  <c r="B74" i="17"/>
  <c r="D74" i="17" s="1"/>
  <c r="C74" i="17"/>
  <c r="E74" i="17"/>
  <c r="J74" i="17"/>
  <c r="K74" i="17"/>
  <c r="L74" i="17"/>
  <c r="M74" i="17"/>
  <c r="N74" i="17"/>
  <c r="O74" i="17"/>
  <c r="D7" i="16"/>
  <c r="F7" i="16"/>
  <c r="P7" i="16"/>
  <c r="Q7" i="16" s="1"/>
  <c r="D8" i="16"/>
  <c r="F8" i="16"/>
  <c r="P8" i="16"/>
  <c r="Q8" i="16" s="1"/>
  <c r="D9" i="16"/>
  <c r="F9" i="16"/>
  <c r="P9" i="16"/>
  <c r="Q9" i="16" s="1"/>
  <c r="D10" i="16"/>
  <c r="F10" i="16"/>
  <c r="P10" i="16"/>
  <c r="Q10" i="16" s="1"/>
  <c r="D11" i="16"/>
  <c r="F11" i="16"/>
  <c r="P11" i="16"/>
  <c r="Q11" i="16" s="1"/>
  <c r="D12" i="16"/>
  <c r="F12" i="16"/>
  <c r="P12" i="16"/>
  <c r="Q12" i="16" s="1"/>
  <c r="D13" i="16"/>
  <c r="F13" i="16"/>
  <c r="P13" i="16"/>
  <c r="Q13" i="16" s="1"/>
  <c r="D14" i="16"/>
  <c r="F14" i="16"/>
  <c r="P14" i="16"/>
  <c r="Q14" i="16" s="1"/>
  <c r="D15" i="16"/>
  <c r="F15" i="16"/>
  <c r="P15" i="16"/>
  <c r="Q15" i="16" s="1"/>
  <c r="D16" i="16"/>
  <c r="F16" i="16"/>
  <c r="P16" i="16"/>
  <c r="Q16" i="16" s="1"/>
  <c r="D17" i="16"/>
  <c r="F17" i="16"/>
  <c r="P17" i="16"/>
  <c r="Q17" i="16" s="1"/>
  <c r="D18" i="16"/>
  <c r="F18" i="16"/>
  <c r="P18" i="16"/>
  <c r="Q18" i="16" s="1"/>
  <c r="D19" i="16"/>
  <c r="F19" i="16"/>
  <c r="P19" i="16"/>
  <c r="Q19" i="16" s="1"/>
  <c r="D20" i="16"/>
  <c r="F20" i="16"/>
  <c r="P20" i="16"/>
  <c r="Q20" i="16" s="1"/>
  <c r="D21" i="16"/>
  <c r="F21" i="16"/>
  <c r="P21" i="16"/>
  <c r="Q21" i="16" s="1"/>
  <c r="D22" i="16"/>
  <c r="F22" i="16"/>
  <c r="P22" i="16"/>
  <c r="Q22" i="16" s="1"/>
  <c r="D23" i="16"/>
  <c r="F23" i="16"/>
  <c r="P23" i="16"/>
  <c r="Q23" i="16" s="1"/>
  <c r="D24" i="16"/>
  <c r="F24" i="16"/>
  <c r="P24" i="16"/>
  <c r="Q24" i="16" s="1"/>
  <c r="D25" i="16"/>
  <c r="F25" i="16"/>
  <c r="P25" i="16"/>
  <c r="Q25" i="16" s="1"/>
  <c r="D26" i="16"/>
  <c r="F26" i="16"/>
  <c r="P26" i="16"/>
  <c r="Q26" i="16" s="1"/>
  <c r="D27" i="16"/>
  <c r="F27" i="16"/>
  <c r="P27" i="16"/>
  <c r="Q27" i="16" s="1"/>
  <c r="D28" i="16"/>
  <c r="F28" i="16"/>
  <c r="P28" i="16"/>
  <c r="Q28" i="16" s="1"/>
  <c r="D29" i="16"/>
  <c r="F29" i="16"/>
  <c r="P29" i="16"/>
  <c r="Q29" i="16" s="1"/>
  <c r="D30" i="16"/>
  <c r="F30" i="16"/>
  <c r="P30" i="16"/>
  <c r="Q30" i="16" s="1"/>
  <c r="D31" i="16"/>
  <c r="F31" i="16"/>
  <c r="P31" i="16"/>
  <c r="Q31" i="16" s="1"/>
  <c r="D32" i="16"/>
  <c r="F32" i="16"/>
  <c r="P32" i="16"/>
  <c r="Q32" i="16" s="1"/>
  <c r="D33" i="16"/>
  <c r="F33" i="16"/>
  <c r="P33" i="16"/>
  <c r="Q33" i="16" s="1"/>
  <c r="D34" i="16"/>
  <c r="F34" i="16"/>
  <c r="P34" i="16"/>
  <c r="Q34" i="16" s="1"/>
  <c r="D35" i="16"/>
  <c r="F35" i="16"/>
  <c r="P35" i="16"/>
  <c r="Q35" i="16" s="1"/>
  <c r="D36" i="16"/>
  <c r="F36" i="16"/>
  <c r="P36" i="16"/>
  <c r="Q36" i="16" s="1"/>
  <c r="D37" i="16"/>
  <c r="F37" i="16"/>
  <c r="P37" i="16"/>
  <c r="Q37" i="16" s="1"/>
  <c r="D38" i="16"/>
  <c r="F38" i="16"/>
  <c r="P38" i="16"/>
  <c r="Q38" i="16" s="1"/>
  <c r="D39" i="16"/>
  <c r="F39" i="16"/>
  <c r="P39" i="16"/>
  <c r="Q39" i="16" s="1"/>
  <c r="D40" i="16"/>
  <c r="F40" i="16"/>
  <c r="P40" i="16"/>
  <c r="Q40" i="16" s="1"/>
  <c r="D41" i="16"/>
  <c r="F41" i="16"/>
  <c r="P41" i="16"/>
  <c r="Q41" i="16" s="1"/>
  <c r="D42" i="16"/>
  <c r="F42" i="16"/>
  <c r="P42" i="16"/>
  <c r="Q42" i="16" s="1"/>
  <c r="D43" i="16"/>
  <c r="F43" i="16"/>
  <c r="P43" i="16"/>
  <c r="Q43" i="16" s="1"/>
  <c r="D44" i="16"/>
  <c r="F44" i="16"/>
  <c r="P44" i="16"/>
  <c r="Q44" i="16" s="1"/>
  <c r="D45" i="16"/>
  <c r="F45" i="16"/>
  <c r="P45" i="16"/>
  <c r="Q45" i="16" s="1"/>
  <c r="D46" i="16"/>
  <c r="F46" i="16"/>
  <c r="P46" i="16"/>
  <c r="Q46" i="16" s="1"/>
  <c r="D47" i="16"/>
  <c r="F47" i="16"/>
  <c r="P47" i="16"/>
  <c r="Q47" i="16" s="1"/>
  <c r="D48" i="16"/>
  <c r="F48" i="16"/>
  <c r="P48" i="16"/>
  <c r="Q48" i="16" s="1"/>
  <c r="D49" i="16"/>
  <c r="F49" i="16"/>
  <c r="P49" i="16"/>
  <c r="Q49" i="16" s="1"/>
  <c r="D50" i="16"/>
  <c r="F50" i="16"/>
  <c r="P50" i="16"/>
  <c r="Q50" i="16" s="1"/>
  <c r="D51" i="16"/>
  <c r="F51" i="16"/>
  <c r="P51" i="16"/>
  <c r="Q51" i="16" s="1"/>
  <c r="D52" i="16"/>
  <c r="F52" i="16"/>
  <c r="P52" i="16"/>
  <c r="Q52" i="16" s="1"/>
  <c r="D53" i="16"/>
  <c r="F53" i="16"/>
  <c r="P53" i="16"/>
  <c r="Q53" i="16" s="1"/>
  <c r="D54" i="16"/>
  <c r="F54" i="16"/>
  <c r="P54" i="16"/>
  <c r="Q54" i="16" s="1"/>
  <c r="D55" i="16"/>
  <c r="F55" i="16"/>
  <c r="P55" i="16"/>
  <c r="Q55" i="16" s="1"/>
  <c r="D56" i="16"/>
  <c r="F56" i="16"/>
  <c r="P56" i="16"/>
  <c r="Q56" i="16" s="1"/>
  <c r="D57" i="16"/>
  <c r="F57" i="16"/>
  <c r="P57" i="16"/>
  <c r="Q57" i="16" s="1"/>
  <c r="D58" i="16"/>
  <c r="F58" i="16"/>
  <c r="P58" i="16"/>
  <c r="Q58" i="16" s="1"/>
  <c r="D59" i="16"/>
  <c r="F59" i="16"/>
  <c r="P59" i="16"/>
  <c r="Q59" i="16" s="1"/>
  <c r="D60" i="16"/>
  <c r="F60" i="16"/>
  <c r="P60" i="16"/>
  <c r="Q60" i="16" s="1"/>
  <c r="D61" i="16"/>
  <c r="F61" i="16"/>
  <c r="P61" i="16"/>
  <c r="Q61" i="16" s="1"/>
  <c r="D62" i="16"/>
  <c r="F62" i="16"/>
  <c r="P62" i="16"/>
  <c r="Q62" i="16" s="1"/>
  <c r="D63" i="16"/>
  <c r="F63" i="16"/>
  <c r="P63" i="16"/>
  <c r="Q63" i="16" s="1"/>
  <c r="D64" i="16"/>
  <c r="F64" i="16"/>
  <c r="P64" i="16"/>
  <c r="Q64" i="16" s="1"/>
  <c r="D65" i="16"/>
  <c r="F65" i="16"/>
  <c r="P65" i="16"/>
  <c r="Q65" i="16" s="1"/>
  <c r="D66" i="16"/>
  <c r="F66" i="16"/>
  <c r="P66" i="16"/>
  <c r="Q66" i="16" s="1"/>
  <c r="D67" i="16"/>
  <c r="F67" i="16"/>
  <c r="P67" i="16"/>
  <c r="Q67" i="16" s="1"/>
  <c r="D68" i="16"/>
  <c r="F68" i="16"/>
  <c r="P68" i="16"/>
  <c r="Q68" i="16" s="1"/>
  <c r="D69" i="16"/>
  <c r="F69" i="16"/>
  <c r="P69" i="16"/>
  <c r="Q69" i="16" s="1"/>
  <c r="D70" i="16"/>
  <c r="F70" i="16"/>
  <c r="P70" i="16"/>
  <c r="Q70" i="16" s="1"/>
  <c r="D71" i="16"/>
  <c r="F71" i="16"/>
  <c r="P71" i="16"/>
  <c r="Q71" i="16" s="1"/>
  <c r="D72" i="16"/>
  <c r="F72" i="16"/>
  <c r="P72" i="16"/>
  <c r="Q72" i="16" s="1"/>
  <c r="D73" i="16"/>
  <c r="F73" i="16"/>
  <c r="P73" i="16"/>
  <c r="Q73" i="16" s="1"/>
  <c r="B74" i="16"/>
  <c r="F74" i="16" s="1"/>
  <c r="C74" i="16"/>
  <c r="D74" i="16" s="1"/>
  <c r="E74" i="16"/>
  <c r="J74" i="16"/>
  <c r="K74" i="16"/>
  <c r="L74" i="16"/>
  <c r="M74" i="16"/>
  <c r="N74" i="16"/>
  <c r="O74" i="16"/>
  <c r="D7" i="15"/>
  <c r="F7" i="15"/>
  <c r="P7" i="15"/>
  <c r="Q7" i="15" s="1"/>
  <c r="D8" i="15"/>
  <c r="F8" i="15"/>
  <c r="P8" i="15"/>
  <c r="Q8" i="15" s="1"/>
  <c r="D9" i="15"/>
  <c r="F9" i="15"/>
  <c r="P9" i="15"/>
  <c r="Q9" i="15" s="1"/>
  <c r="D10" i="15"/>
  <c r="F10" i="15"/>
  <c r="P10" i="15"/>
  <c r="Q10" i="15" s="1"/>
  <c r="D11" i="15"/>
  <c r="F11" i="15"/>
  <c r="P11" i="15"/>
  <c r="Q11" i="15" s="1"/>
  <c r="D12" i="15"/>
  <c r="F12" i="15"/>
  <c r="P12" i="15"/>
  <c r="Q12" i="15" s="1"/>
  <c r="D13" i="15"/>
  <c r="F13" i="15"/>
  <c r="P13" i="15"/>
  <c r="Q13" i="15" s="1"/>
  <c r="D14" i="15"/>
  <c r="F14" i="15"/>
  <c r="P14" i="15"/>
  <c r="Q14" i="15" s="1"/>
  <c r="D15" i="15"/>
  <c r="F15" i="15"/>
  <c r="P15" i="15"/>
  <c r="Q15" i="15" s="1"/>
  <c r="D16" i="15"/>
  <c r="F16" i="15"/>
  <c r="P16" i="15"/>
  <c r="Q16" i="15" s="1"/>
  <c r="D17" i="15"/>
  <c r="F17" i="15"/>
  <c r="P17" i="15"/>
  <c r="Q17" i="15" s="1"/>
  <c r="D18" i="15"/>
  <c r="F18" i="15"/>
  <c r="P18" i="15"/>
  <c r="Q18" i="15" s="1"/>
  <c r="D19" i="15"/>
  <c r="F19" i="15"/>
  <c r="P19" i="15"/>
  <c r="Q19" i="15" s="1"/>
  <c r="D20" i="15"/>
  <c r="F20" i="15"/>
  <c r="P20" i="15"/>
  <c r="Q20" i="15" s="1"/>
  <c r="D21" i="15"/>
  <c r="F21" i="15"/>
  <c r="P21" i="15"/>
  <c r="Q21" i="15" s="1"/>
  <c r="D22" i="15"/>
  <c r="F22" i="15"/>
  <c r="P22" i="15"/>
  <c r="Q22" i="15" s="1"/>
  <c r="D23" i="15"/>
  <c r="F23" i="15"/>
  <c r="P23" i="15"/>
  <c r="Q23" i="15" s="1"/>
  <c r="D24" i="15"/>
  <c r="F24" i="15"/>
  <c r="P24" i="15"/>
  <c r="Q24" i="15" s="1"/>
  <c r="D25" i="15"/>
  <c r="F25" i="15"/>
  <c r="P25" i="15"/>
  <c r="Q25" i="15" s="1"/>
  <c r="D26" i="15"/>
  <c r="F26" i="15"/>
  <c r="P26" i="15"/>
  <c r="Q26" i="15" s="1"/>
  <c r="D27" i="15"/>
  <c r="F27" i="15"/>
  <c r="P27" i="15"/>
  <c r="Q27" i="15" s="1"/>
  <c r="D28" i="15"/>
  <c r="F28" i="15"/>
  <c r="P28" i="15"/>
  <c r="Q28" i="15" s="1"/>
  <c r="D29" i="15"/>
  <c r="F29" i="15"/>
  <c r="P29" i="15"/>
  <c r="Q29" i="15" s="1"/>
  <c r="D30" i="15"/>
  <c r="F30" i="15"/>
  <c r="P30" i="15"/>
  <c r="Q30" i="15" s="1"/>
  <c r="D31" i="15"/>
  <c r="F31" i="15"/>
  <c r="P31" i="15"/>
  <c r="Q31" i="15" s="1"/>
  <c r="D32" i="15"/>
  <c r="F32" i="15"/>
  <c r="P32" i="15"/>
  <c r="Q32" i="15" s="1"/>
  <c r="D33" i="15"/>
  <c r="F33" i="15"/>
  <c r="P33" i="15"/>
  <c r="Q33" i="15" s="1"/>
  <c r="D34" i="15"/>
  <c r="F34" i="15"/>
  <c r="P34" i="15"/>
  <c r="Q34" i="15" s="1"/>
  <c r="D35" i="15"/>
  <c r="F35" i="15"/>
  <c r="P35" i="15"/>
  <c r="Q35" i="15" s="1"/>
  <c r="D36" i="15"/>
  <c r="F36" i="15"/>
  <c r="P36" i="15"/>
  <c r="Q36" i="15" s="1"/>
  <c r="D37" i="15"/>
  <c r="F37" i="15"/>
  <c r="P37" i="15"/>
  <c r="Q37" i="15" s="1"/>
  <c r="D38" i="15"/>
  <c r="F38" i="15"/>
  <c r="P38" i="15"/>
  <c r="Q38" i="15" s="1"/>
  <c r="D39" i="15"/>
  <c r="F39" i="15"/>
  <c r="P39" i="15"/>
  <c r="Q39" i="15" s="1"/>
  <c r="D40" i="15"/>
  <c r="F40" i="15"/>
  <c r="P40" i="15"/>
  <c r="Q40" i="15" s="1"/>
  <c r="D41" i="15"/>
  <c r="F41" i="15"/>
  <c r="P41" i="15"/>
  <c r="Q41" i="15" s="1"/>
  <c r="D42" i="15"/>
  <c r="F42" i="15"/>
  <c r="P42" i="15"/>
  <c r="Q42" i="15" s="1"/>
  <c r="D43" i="15"/>
  <c r="F43" i="15"/>
  <c r="P43" i="15"/>
  <c r="Q43" i="15" s="1"/>
  <c r="D44" i="15"/>
  <c r="F44" i="15"/>
  <c r="P44" i="15"/>
  <c r="Q44" i="15" s="1"/>
  <c r="D45" i="15"/>
  <c r="F45" i="15"/>
  <c r="P45" i="15"/>
  <c r="Q45" i="15" s="1"/>
  <c r="D46" i="15"/>
  <c r="F46" i="15"/>
  <c r="P46" i="15"/>
  <c r="Q46" i="15" s="1"/>
  <c r="D47" i="15"/>
  <c r="F47" i="15"/>
  <c r="P47" i="15"/>
  <c r="Q47" i="15" s="1"/>
  <c r="D48" i="15"/>
  <c r="F48" i="15"/>
  <c r="P48" i="15"/>
  <c r="Q48" i="15" s="1"/>
  <c r="D49" i="15"/>
  <c r="F49" i="15"/>
  <c r="P49" i="15"/>
  <c r="Q49" i="15" s="1"/>
  <c r="D50" i="15"/>
  <c r="F50" i="15"/>
  <c r="P50" i="15"/>
  <c r="Q50" i="15" s="1"/>
  <c r="D51" i="15"/>
  <c r="F51" i="15"/>
  <c r="P51" i="15"/>
  <c r="Q51" i="15" s="1"/>
  <c r="D52" i="15"/>
  <c r="F52" i="15"/>
  <c r="P52" i="15"/>
  <c r="Q52" i="15" s="1"/>
  <c r="D53" i="15"/>
  <c r="F53" i="15"/>
  <c r="P53" i="15"/>
  <c r="Q53" i="15" s="1"/>
  <c r="D54" i="15"/>
  <c r="F54" i="15"/>
  <c r="P54" i="15"/>
  <c r="Q54" i="15" s="1"/>
  <c r="D55" i="15"/>
  <c r="F55" i="15"/>
  <c r="P55" i="15"/>
  <c r="Q55" i="15" s="1"/>
  <c r="D56" i="15"/>
  <c r="F56" i="15"/>
  <c r="P56" i="15"/>
  <c r="Q56" i="15" s="1"/>
  <c r="D57" i="15"/>
  <c r="F57" i="15"/>
  <c r="P57" i="15"/>
  <c r="Q57" i="15" s="1"/>
  <c r="D58" i="15"/>
  <c r="F58" i="15"/>
  <c r="P58" i="15"/>
  <c r="Q58" i="15" s="1"/>
  <c r="D59" i="15"/>
  <c r="F59" i="15"/>
  <c r="P59" i="15"/>
  <c r="Q59" i="15" s="1"/>
  <c r="D60" i="15"/>
  <c r="F60" i="15"/>
  <c r="P60" i="15"/>
  <c r="Q60" i="15" s="1"/>
  <c r="D61" i="15"/>
  <c r="F61" i="15"/>
  <c r="P61" i="15"/>
  <c r="Q61" i="15" s="1"/>
  <c r="D62" i="15"/>
  <c r="F62" i="15"/>
  <c r="P62" i="15"/>
  <c r="Q62" i="15" s="1"/>
  <c r="D63" i="15"/>
  <c r="F63" i="15"/>
  <c r="P63" i="15"/>
  <c r="Q63" i="15" s="1"/>
  <c r="D64" i="15"/>
  <c r="F64" i="15"/>
  <c r="P64" i="15"/>
  <c r="Q64" i="15" s="1"/>
  <c r="D65" i="15"/>
  <c r="F65" i="15"/>
  <c r="P65" i="15"/>
  <c r="Q65" i="15" s="1"/>
  <c r="D66" i="15"/>
  <c r="F66" i="15"/>
  <c r="P66" i="15"/>
  <c r="Q66" i="15" s="1"/>
  <c r="D67" i="15"/>
  <c r="F67" i="15"/>
  <c r="P67" i="15"/>
  <c r="Q67" i="15" s="1"/>
  <c r="D68" i="15"/>
  <c r="F68" i="15"/>
  <c r="P68" i="15"/>
  <c r="Q68" i="15" s="1"/>
  <c r="D69" i="15"/>
  <c r="F69" i="15"/>
  <c r="P69" i="15"/>
  <c r="Q69" i="15" s="1"/>
  <c r="D70" i="15"/>
  <c r="F70" i="15"/>
  <c r="P70" i="15"/>
  <c r="Q70" i="15" s="1"/>
  <c r="D71" i="15"/>
  <c r="F71" i="15"/>
  <c r="P71" i="15"/>
  <c r="Q71" i="15" s="1"/>
  <c r="D72" i="15"/>
  <c r="F72" i="15"/>
  <c r="P72" i="15"/>
  <c r="Q72" i="15" s="1"/>
  <c r="D73" i="15"/>
  <c r="F73" i="15"/>
  <c r="P73" i="15"/>
  <c r="Q73" i="15" s="1"/>
  <c r="B74" i="15"/>
  <c r="C74" i="15"/>
  <c r="D74" i="15"/>
  <c r="E74" i="15"/>
  <c r="J74" i="15"/>
  <c r="K74" i="15"/>
  <c r="L74" i="15"/>
  <c r="M74" i="15"/>
  <c r="N74" i="15"/>
  <c r="O74" i="15"/>
  <c r="D7" i="14"/>
  <c r="F7" i="14"/>
  <c r="P7" i="14"/>
  <c r="Q7" i="14"/>
  <c r="D8" i="14"/>
  <c r="F8" i="14"/>
  <c r="P8" i="14"/>
  <c r="Q8" i="14" s="1"/>
  <c r="D9" i="14"/>
  <c r="F9" i="14"/>
  <c r="P9" i="14"/>
  <c r="Q9" i="14" s="1"/>
  <c r="D10" i="14"/>
  <c r="F10" i="14"/>
  <c r="P10" i="14"/>
  <c r="Q10" i="14" s="1"/>
  <c r="D11" i="14"/>
  <c r="F11" i="14"/>
  <c r="P11" i="14"/>
  <c r="Q11" i="14" s="1"/>
  <c r="D12" i="14"/>
  <c r="F12" i="14"/>
  <c r="P12" i="14"/>
  <c r="Q12" i="14" s="1"/>
  <c r="D13" i="14"/>
  <c r="F13" i="14"/>
  <c r="P13" i="14"/>
  <c r="Q13" i="14"/>
  <c r="D14" i="14"/>
  <c r="F14" i="14"/>
  <c r="P14" i="14"/>
  <c r="Q14" i="14" s="1"/>
  <c r="D15" i="14"/>
  <c r="F15" i="14"/>
  <c r="P15" i="14"/>
  <c r="Q15" i="14"/>
  <c r="D16" i="14"/>
  <c r="F16" i="14"/>
  <c r="P16" i="14"/>
  <c r="Q16" i="14"/>
  <c r="D17" i="14"/>
  <c r="F17" i="14"/>
  <c r="P17" i="14"/>
  <c r="Q17" i="14" s="1"/>
  <c r="D18" i="14"/>
  <c r="F18" i="14"/>
  <c r="P18" i="14"/>
  <c r="Q18" i="14"/>
  <c r="D19" i="14"/>
  <c r="F19" i="14"/>
  <c r="P19" i="14"/>
  <c r="Q19" i="14"/>
  <c r="D20" i="14"/>
  <c r="F20" i="14"/>
  <c r="P20" i="14"/>
  <c r="Q20" i="14" s="1"/>
  <c r="D21" i="14"/>
  <c r="F21" i="14"/>
  <c r="P21" i="14"/>
  <c r="Q21" i="14" s="1"/>
  <c r="D22" i="14"/>
  <c r="F22" i="14"/>
  <c r="P22" i="14"/>
  <c r="Q22" i="14" s="1"/>
  <c r="D23" i="14"/>
  <c r="F23" i="14"/>
  <c r="P23" i="14"/>
  <c r="Q23" i="14" s="1"/>
  <c r="D24" i="14"/>
  <c r="F24" i="14"/>
  <c r="P24" i="14"/>
  <c r="Q24" i="14"/>
  <c r="D25" i="14"/>
  <c r="F25" i="14"/>
  <c r="P25" i="14"/>
  <c r="Q25" i="14"/>
  <c r="D26" i="14"/>
  <c r="F26" i="14"/>
  <c r="P26" i="14"/>
  <c r="Q26" i="14" s="1"/>
  <c r="D27" i="14"/>
  <c r="F27" i="14"/>
  <c r="P27" i="14"/>
  <c r="Q27" i="14"/>
  <c r="D28" i="14"/>
  <c r="F28" i="14"/>
  <c r="P28" i="14"/>
  <c r="Q28" i="14"/>
  <c r="D29" i="14"/>
  <c r="F29" i="14"/>
  <c r="P29" i="14"/>
  <c r="Q29" i="14" s="1"/>
  <c r="D30" i="14"/>
  <c r="F30" i="14"/>
  <c r="P30" i="14"/>
  <c r="Q30" i="14"/>
  <c r="D31" i="14"/>
  <c r="F31" i="14"/>
  <c r="P31" i="14"/>
  <c r="Q31" i="14"/>
  <c r="D32" i="14"/>
  <c r="F32" i="14"/>
  <c r="P32" i="14"/>
  <c r="Q32" i="14" s="1"/>
  <c r="D33" i="14"/>
  <c r="F33" i="14"/>
  <c r="P33" i="14"/>
  <c r="Q33" i="14" s="1"/>
  <c r="D34" i="14"/>
  <c r="F34" i="14"/>
  <c r="P34" i="14"/>
  <c r="Q34" i="14"/>
  <c r="D35" i="14"/>
  <c r="F35" i="14"/>
  <c r="P35" i="14"/>
  <c r="Q35" i="14" s="1"/>
  <c r="D36" i="14"/>
  <c r="F36" i="14"/>
  <c r="P36" i="14"/>
  <c r="Q36" i="14"/>
  <c r="D37" i="14"/>
  <c r="F37" i="14"/>
  <c r="P37" i="14"/>
  <c r="Q37" i="14" s="1"/>
  <c r="D38" i="14"/>
  <c r="F38" i="14"/>
  <c r="P38" i="14"/>
  <c r="Q38" i="14" s="1"/>
  <c r="D39" i="14"/>
  <c r="F39" i="14"/>
  <c r="P39" i="14"/>
  <c r="Q39" i="14"/>
  <c r="D40" i="14"/>
  <c r="F40" i="14"/>
  <c r="P40" i="14"/>
  <c r="Q40" i="14" s="1"/>
  <c r="D41" i="14"/>
  <c r="F41" i="14"/>
  <c r="P41" i="14"/>
  <c r="Q41" i="14" s="1"/>
  <c r="D42" i="14"/>
  <c r="F42" i="14"/>
  <c r="P42" i="14"/>
  <c r="Q42" i="14"/>
  <c r="D43" i="14"/>
  <c r="F43" i="14"/>
  <c r="P43" i="14"/>
  <c r="Q43" i="14"/>
  <c r="D44" i="14"/>
  <c r="F44" i="14"/>
  <c r="P44" i="14"/>
  <c r="Q44" i="14" s="1"/>
  <c r="D45" i="14"/>
  <c r="F45" i="14"/>
  <c r="P45" i="14"/>
  <c r="Q45" i="14"/>
  <c r="D46" i="14"/>
  <c r="F46" i="14"/>
  <c r="P46" i="14"/>
  <c r="Q46" i="14"/>
  <c r="D47" i="14"/>
  <c r="F47" i="14"/>
  <c r="P47" i="14"/>
  <c r="Q47" i="14" s="1"/>
  <c r="D48" i="14"/>
  <c r="F48" i="14"/>
  <c r="P48" i="14"/>
  <c r="Q48" i="14" s="1"/>
  <c r="D49" i="14"/>
  <c r="F49" i="14"/>
  <c r="P49" i="14"/>
  <c r="Q49" i="14"/>
  <c r="D50" i="14"/>
  <c r="F50" i="14"/>
  <c r="P50" i="14"/>
  <c r="Q50" i="14" s="1"/>
  <c r="D51" i="14"/>
  <c r="F51" i="14"/>
  <c r="P51" i="14"/>
  <c r="Q51" i="14" s="1"/>
  <c r="D52" i="14"/>
  <c r="F52" i="14"/>
  <c r="P52" i="14"/>
  <c r="Q52" i="14"/>
  <c r="D53" i="14"/>
  <c r="F53" i="14"/>
  <c r="P53" i="14"/>
  <c r="Q53" i="14" s="1"/>
  <c r="D54" i="14"/>
  <c r="F54" i="14"/>
  <c r="P54" i="14"/>
  <c r="Q54" i="14"/>
  <c r="D55" i="14"/>
  <c r="F55" i="14"/>
  <c r="P55" i="14"/>
  <c r="Q55" i="14"/>
  <c r="D56" i="14"/>
  <c r="F56" i="14"/>
  <c r="P56" i="14"/>
  <c r="Q56" i="14" s="1"/>
  <c r="D57" i="14"/>
  <c r="F57" i="14"/>
  <c r="P57" i="14"/>
  <c r="Q57" i="14"/>
  <c r="D58" i="14"/>
  <c r="F58" i="14"/>
  <c r="P58" i="14"/>
  <c r="Q58" i="14" s="1"/>
  <c r="D59" i="14"/>
  <c r="F59" i="14"/>
  <c r="P59" i="14"/>
  <c r="Q59" i="14" s="1"/>
  <c r="D60" i="14"/>
  <c r="F60" i="14"/>
  <c r="P60" i="14"/>
  <c r="Q60" i="14"/>
  <c r="D61" i="14"/>
  <c r="F61" i="14"/>
  <c r="P61" i="14"/>
  <c r="Q61" i="14" s="1"/>
  <c r="D62" i="14"/>
  <c r="F62" i="14"/>
  <c r="P62" i="14"/>
  <c r="Q62" i="14" s="1"/>
  <c r="D63" i="14"/>
  <c r="F63" i="14"/>
  <c r="P63" i="14"/>
  <c r="Q63" i="14"/>
  <c r="D64" i="14"/>
  <c r="F64" i="14"/>
  <c r="P64" i="14"/>
  <c r="Q64" i="14"/>
  <c r="D65" i="14"/>
  <c r="F65" i="14"/>
  <c r="P65" i="14"/>
  <c r="Q65" i="14" s="1"/>
  <c r="D66" i="14"/>
  <c r="F66" i="14"/>
  <c r="P66" i="14"/>
  <c r="Q66" i="14"/>
  <c r="D67" i="14"/>
  <c r="F67" i="14"/>
  <c r="P67" i="14"/>
  <c r="Q67" i="14"/>
  <c r="D68" i="14"/>
  <c r="F68" i="14"/>
  <c r="P68" i="14"/>
  <c r="Q68" i="14" s="1"/>
  <c r="D69" i="14"/>
  <c r="F69" i="14"/>
  <c r="P69" i="14"/>
  <c r="Q69" i="14" s="1"/>
  <c r="D70" i="14"/>
  <c r="F70" i="14"/>
  <c r="P70" i="14"/>
  <c r="Q70" i="14" s="1"/>
  <c r="D71" i="14"/>
  <c r="F71" i="14"/>
  <c r="P71" i="14"/>
  <c r="Q71" i="14" s="1"/>
  <c r="D72" i="14"/>
  <c r="F72" i="14"/>
  <c r="P72" i="14"/>
  <c r="Q72" i="14" s="1"/>
  <c r="D73" i="14"/>
  <c r="F73" i="14"/>
  <c r="P73" i="14"/>
  <c r="Q73" i="14"/>
  <c r="B74" i="14"/>
  <c r="C74" i="14"/>
  <c r="E74" i="14"/>
  <c r="J74" i="14"/>
  <c r="K74" i="14"/>
  <c r="L74" i="14"/>
  <c r="M74" i="14"/>
  <c r="N74" i="14"/>
  <c r="O74" i="14"/>
  <c r="D7" i="13"/>
  <c r="F7" i="13"/>
  <c r="Q7" i="13"/>
  <c r="R7" i="13" s="1"/>
  <c r="D8" i="13"/>
  <c r="F8" i="13"/>
  <c r="Q8" i="13"/>
  <c r="R8" i="13"/>
  <c r="D9" i="13"/>
  <c r="F9" i="13"/>
  <c r="Q9" i="13"/>
  <c r="R9" i="13"/>
  <c r="D10" i="13"/>
  <c r="F10" i="13"/>
  <c r="Q10" i="13"/>
  <c r="Q74" i="13" s="1"/>
  <c r="R74" i="13" s="1"/>
  <c r="D11" i="13"/>
  <c r="F11" i="13"/>
  <c r="Q11" i="13"/>
  <c r="R11" i="13" s="1"/>
  <c r="D12" i="13"/>
  <c r="F12" i="13"/>
  <c r="Q12" i="13"/>
  <c r="R12" i="13"/>
  <c r="D13" i="13"/>
  <c r="F13" i="13"/>
  <c r="Q13" i="13"/>
  <c r="R13" i="13" s="1"/>
  <c r="D14" i="13"/>
  <c r="F14" i="13"/>
  <c r="Q14" i="13"/>
  <c r="R14" i="13" s="1"/>
  <c r="D15" i="13"/>
  <c r="F15" i="13"/>
  <c r="Q15" i="13"/>
  <c r="R15" i="13"/>
  <c r="D16" i="13"/>
  <c r="F16" i="13"/>
  <c r="Q16" i="13"/>
  <c r="R16" i="13"/>
  <c r="D17" i="13"/>
  <c r="F17" i="13"/>
  <c r="Q17" i="13"/>
  <c r="R17" i="13" s="1"/>
  <c r="D18" i="13"/>
  <c r="F18" i="13"/>
  <c r="Q18" i="13"/>
  <c r="R18" i="13"/>
  <c r="D19" i="13"/>
  <c r="F19" i="13"/>
  <c r="Q19" i="13"/>
  <c r="R19" i="13" s="1"/>
  <c r="D20" i="13"/>
  <c r="F20" i="13"/>
  <c r="Q20" i="13"/>
  <c r="R20" i="13" s="1"/>
  <c r="D21" i="13"/>
  <c r="F21" i="13"/>
  <c r="Q21" i="13"/>
  <c r="R21" i="13"/>
  <c r="D22" i="13"/>
  <c r="F22" i="13"/>
  <c r="Q22" i="13"/>
  <c r="R22" i="13" s="1"/>
  <c r="D23" i="13"/>
  <c r="F23" i="13"/>
  <c r="Q23" i="13"/>
  <c r="R23" i="13" s="1"/>
  <c r="D24" i="13"/>
  <c r="F24" i="13"/>
  <c r="Q24" i="13"/>
  <c r="R24" i="13"/>
  <c r="D25" i="13"/>
  <c r="F25" i="13"/>
  <c r="Q25" i="13"/>
  <c r="R25" i="13" s="1"/>
  <c r="D26" i="13"/>
  <c r="F26" i="13"/>
  <c r="Q26" i="13"/>
  <c r="R26" i="13" s="1"/>
  <c r="D27" i="13"/>
  <c r="F27" i="13"/>
  <c r="Q27" i="13"/>
  <c r="R27" i="13"/>
  <c r="D28" i="13"/>
  <c r="F28" i="13"/>
  <c r="Q28" i="13"/>
  <c r="R28" i="13" s="1"/>
  <c r="D29" i="13"/>
  <c r="F29" i="13"/>
  <c r="Q29" i="13"/>
  <c r="R29" i="13" s="1"/>
  <c r="D30" i="13"/>
  <c r="F30" i="13"/>
  <c r="Q30" i="13"/>
  <c r="R30" i="13"/>
  <c r="D31" i="13"/>
  <c r="F31" i="13"/>
  <c r="Q31" i="13"/>
  <c r="R31" i="13" s="1"/>
  <c r="D32" i="13"/>
  <c r="F32" i="13"/>
  <c r="Q32" i="13"/>
  <c r="R32" i="13" s="1"/>
  <c r="D33" i="13"/>
  <c r="F33" i="13"/>
  <c r="Q33" i="13"/>
  <c r="R33" i="13"/>
  <c r="D34" i="13"/>
  <c r="F34" i="13"/>
  <c r="Q34" i="13"/>
  <c r="R34" i="13" s="1"/>
  <c r="D35" i="13"/>
  <c r="F35" i="13"/>
  <c r="Q35" i="13"/>
  <c r="R35" i="13" s="1"/>
  <c r="D36" i="13"/>
  <c r="F36" i="13"/>
  <c r="Q36" i="13"/>
  <c r="R36" i="13"/>
  <c r="D37" i="13"/>
  <c r="F37" i="13"/>
  <c r="Q37" i="13"/>
  <c r="R37" i="13" s="1"/>
  <c r="D38" i="13"/>
  <c r="F38" i="13"/>
  <c r="Q38" i="13"/>
  <c r="R38" i="13" s="1"/>
  <c r="D39" i="13"/>
  <c r="F39" i="13"/>
  <c r="Q39" i="13"/>
  <c r="R39" i="13" s="1"/>
  <c r="D40" i="13"/>
  <c r="F40" i="13"/>
  <c r="Q40" i="13"/>
  <c r="R40" i="13" s="1"/>
  <c r="D41" i="13"/>
  <c r="F41" i="13"/>
  <c r="Q41" i="13"/>
  <c r="R41" i="13" s="1"/>
  <c r="D42" i="13"/>
  <c r="F42" i="13"/>
  <c r="Q42" i="13"/>
  <c r="R42" i="13" s="1"/>
  <c r="D43" i="13"/>
  <c r="F43" i="13"/>
  <c r="Q43" i="13"/>
  <c r="R43" i="13" s="1"/>
  <c r="D44" i="13"/>
  <c r="F44" i="13"/>
  <c r="Q44" i="13"/>
  <c r="R44" i="13" s="1"/>
  <c r="D45" i="13"/>
  <c r="F45" i="13"/>
  <c r="Q45" i="13"/>
  <c r="R45" i="13" s="1"/>
  <c r="D46" i="13"/>
  <c r="F46" i="13"/>
  <c r="Q46" i="13"/>
  <c r="R46" i="13" s="1"/>
  <c r="D47" i="13"/>
  <c r="F47" i="13"/>
  <c r="Q47" i="13"/>
  <c r="R47" i="13" s="1"/>
  <c r="D48" i="13"/>
  <c r="F48" i="13"/>
  <c r="Q48" i="13"/>
  <c r="R48" i="13" s="1"/>
  <c r="D49" i="13"/>
  <c r="F49" i="13"/>
  <c r="Q49" i="13"/>
  <c r="R49" i="13" s="1"/>
  <c r="D50" i="13"/>
  <c r="F50" i="13"/>
  <c r="Q50" i="13"/>
  <c r="R50" i="13" s="1"/>
  <c r="D51" i="13"/>
  <c r="F51" i="13"/>
  <c r="Q51" i="13"/>
  <c r="R51" i="13" s="1"/>
  <c r="D52" i="13"/>
  <c r="F52" i="13"/>
  <c r="Q52" i="13"/>
  <c r="R52" i="13" s="1"/>
  <c r="D53" i="13"/>
  <c r="F53" i="13"/>
  <c r="Q53" i="13"/>
  <c r="R53" i="13" s="1"/>
  <c r="D54" i="13"/>
  <c r="F54" i="13"/>
  <c r="Q54" i="13"/>
  <c r="R54" i="13" s="1"/>
  <c r="D55" i="13"/>
  <c r="F55" i="13"/>
  <c r="Q55" i="13"/>
  <c r="R55" i="13" s="1"/>
  <c r="D56" i="13"/>
  <c r="F56" i="13"/>
  <c r="Q56" i="13"/>
  <c r="R56" i="13" s="1"/>
  <c r="D57" i="13"/>
  <c r="F57" i="13"/>
  <c r="Q57" i="13"/>
  <c r="R57" i="13" s="1"/>
  <c r="D58" i="13"/>
  <c r="F58" i="13"/>
  <c r="Q58" i="13"/>
  <c r="R58" i="13" s="1"/>
  <c r="D59" i="13"/>
  <c r="F59" i="13"/>
  <c r="Q59" i="13"/>
  <c r="R59" i="13" s="1"/>
  <c r="D60" i="13"/>
  <c r="F60" i="13"/>
  <c r="Q60" i="13"/>
  <c r="R60" i="13" s="1"/>
  <c r="D61" i="13"/>
  <c r="F61" i="13"/>
  <c r="Q61" i="13"/>
  <c r="R61" i="13" s="1"/>
  <c r="D62" i="13"/>
  <c r="F62" i="13"/>
  <c r="Q62" i="13"/>
  <c r="R62" i="13" s="1"/>
  <c r="D63" i="13"/>
  <c r="F63" i="13"/>
  <c r="Q63" i="13"/>
  <c r="R63" i="13" s="1"/>
  <c r="D64" i="13"/>
  <c r="F64" i="13"/>
  <c r="Q64" i="13"/>
  <c r="R64" i="13" s="1"/>
  <c r="D65" i="13"/>
  <c r="F65" i="13"/>
  <c r="Q65" i="13"/>
  <c r="R65" i="13" s="1"/>
  <c r="D66" i="13"/>
  <c r="F66" i="13"/>
  <c r="Q66" i="13"/>
  <c r="R66" i="13" s="1"/>
  <c r="D67" i="13"/>
  <c r="F67" i="13"/>
  <c r="Q67" i="13"/>
  <c r="R67" i="13" s="1"/>
  <c r="D68" i="13"/>
  <c r="F68" i="13"/>
  <c r="Q68" i="13"/>
  <c r="R68" i="13" s="1"/>
  <c r="D69" i="13"/>
  <c r="F69" i="13"/>
  <c r="Q69" i="13"/>
  <c r="R69" i="13" s="1"/>
  <c r="D70" i="13"/>
  <c r="F70" i="13"/>
  <c r="Q70" i="13"/>
  <c r="R70" i="13" s="1"/>
  <c r="D71" i="13"/>
  <c r="F71" i="13"/>
  <c r="Q71" i="13"/>
  <c r="R71" i="13" s="1"/>
  <c r="D72" i="13"/>
  <c r="F72" i="13"/>
  <c r="Q72" i="13"/>
  <c r="R72" i="13" s="1"/>
  <c r="D73" i="13"/>
  <c r="F73" i="13"/>
  <c r="Q73" i="13"/>
  <c r="R73" i="13" s="1"/>
  <c r="B74" i="13"/>
  <c r="F74" i="13" s="1"/>
  <c r="C74" i="13"/>
  <c r="D74" i="13" s="1"/>
  <c r="E74" i="13"/>
  <c r="K74" i="13"/>
  <c r="L74" i="13"/>
  <c r="M74" i="13"/>
  <c r="N74" i="13"/>
  <c r="O74" i="13"/>
  <c r="P74" i="13"/>
  <c r="D7" i="12"/>
  <c r="F7" i="12"/>
  <c r="Q7" i="12"/>
  <c r="R7" i="12" s="1"/>
  <c r="D8" i="12"/>
  <c r="F8" i="12"/>
  <c r="Q8" i="12"/>
  <c r="Q74" i="12" s="1"/>
  <c r="R74" i="12" s="1"/>
  <c r="R8" i="12"/>
  <c r="D9" i="12"/>
  <c r="F9" i="12"/>
  <c r="Q9" i="12"/>
  <c r="R9" i="12" s="1"/>
  <c r="D10" i="12"/>
  <c r="F10" i="12"/>
  <c r="Q10" i="12"/>
  <c r="R10" i="12"/>
  <c r="D11" i="12"/>
  <c r="F11" i="12"/>
  <c r="Q11" i="12"/>
  <c r="R11" i="12"/>
  <c r="D12" i="12"/>
  <c r="F12" i="12"/>
  <c r="Q12" i="12"/>
  <c r="R12" i="12" s="1"/>
  <c r="D13" i="12"/>
  <c r="F13" i="12"/>
  <c r="Q13" i="12"/>
  <c r="R13" i="12"/>
  <c r="D14" i="12"/>
  <c r="F14" i="12"/>
  <c r="Q14" i="12"/>
  <c r="R14" i="12" s="1"/>
  <c r="D15" i="12"/>
  <c r="F15" i="12"/>
  <c r="Q15" i="12"/>
  <c r="R15" i="12" s="1"/>
  <c r="D16" i="12"/>
  <c r="F16" i="12"/>
  <c r="Q16" i="12"/>
  <c r="R16" i="12"/>
  <c r="D17" i="12"/>
  <c r="F17" i="12"/>
  <c r="Q17" i="12"/>
  <c r="R17" i="12" s="1"/>
  <c r="D18" i="12"/>
  <c r="F18" i="12"/>
  <c r="Q18" i="12"/>
  <c r="R18" i="12" s="1"/>
  <c r="D19" i="12"/>
  <c r="F19" i="12"/>
  <c r="Q19" i="12"/>
  <c r="R19" i="12"/>
  <c r="D20" i="12"/>
  <c r="F20" i="12"/>
  <c r="Q20" i="12"/>
  <c r="R20" i="12"/>
  <c r="D21" i="12"/>
  <c r="F21" i="12"/>
  <c r="Q21" i="12"/>
  <c r="R21" i="12" s="1"/>
  <c r="D22" i="12"/>
  <c r="F22" i="12"/>
  <c r="Q22" i="12"/>
  <c r="R22" i="12"/>
  <c r="D23" i="12"/>
  <c r="F23" i="12"/>
  <c r="Q23" i="12"/>
  <c r="R23" i="12"/>
  <c r="D24" i="12"/>
  <c r="F24" i="12"/>
  <c r="Q24" i="12"/>
  <c r="R24" i="12" s="1"/>
  <c r="D25" i="12"/>
  <c r="F25" i="12"/>
  <c r="Q25" i="12"/>
  <c r="R25" i="12" s="1"/>
  <c r="D26" i="12"/>
  <c r="F26" i="12"/>
  <c r="Q26" i="12"/>
  <c r="R26" i="12" s="1"/>
  <c r="D27" i="12"/>
  <c r="F27" i="12"/>
  <c r="Q27" i="12"/>
  <c r="R27" i="12" s="1"/>
  <c r="D28" i="12"/>
  <c r="F28" i="12"/>
  <c r="Q28" i="12"/>
  <c r="R28" i="12" s="1"/>
  <c r="D29" i="12"/>
  <c r="F29" i="12"/>
  <c r="Q29" i="12"/>
  <c r="R29" i="12"/>
  <c r="D30" i="12"/>
  <c r="F30" i="12"/>
  <c r="Q30" i="12"/>
  <c r="R30" i="12" s="1"/>
  <c r="D31" i="12"/>
  <c r="F31" i="12"/>
  <c r="Q31" i="12"/>
  <c r="R31" i="12"/>
  <c r="D32" i="12"/>
  <c r="F32" i="12"/>
  <c r="Q32" i="12"/>
  <c r="R32" i="12"/>
  <c r="D33" i="12"/>
  <c r="F33" i="12"/>
  <c r="Q33" i="12"/>
  <c r="R33" i="12" s="1"/>
  <c r="D34" i="12"/>
  <c r="F34" i="12"/>
  <c r="Q34" i="12"/>
  <c r="R34" i="12"/>
  <c r="D35" i="12"/>
  <c r="F35" i="12"/>
  <c r="Q35" i="12"/>
  <c r="R35" i="12"/>
  <c r="D36" i="12"/>
  <c r="F36" i="12"/>
  <c r="Q36" i="12"/>
  <c r="R36" i="12" s="1"/>
  <c r="D37" i="12"/>
  <c r="F37" i="12"/>
  <c r="Q37" i="12"/>
  <c r="R37" i="12" s="1"/>
  <c r="D38" i="12"/>
  <c r="F38" i="12"/>
  <c r="Q38" i="12"/>
  <c r="R38" i="12" s="1"/>
  <c r="D39" i="12"/>
  <c r="F39" i="12"/>
  <c r="Q39" i="12"/>
  <c r="R39" i="12" s="1"/>
  <c r="D40" i="12"/>
  <c r="F40" i="12"/>
  <c r="Q40" i="12"/>
  <c r="R40" i="12"/>
  <c r="D41" i="12"/>
  <c r="F41" i="12"/>
  <c r="Q41" i="12"/>
  <c r="R41" i="12"/>
  <c r="D42" i="12"/>
  <c r="F42" i="12"/>
  <c r="Q42" i="12"/>
  <c r="R42" i="12" s="1"/>
  <c r="D43" i="12"/>
  <c r="F43" i="12"/>
  <c r="Q43" i="12"/>
  <c r="R43" i="12"/>
  <c r="D44" i="12"/>
  <c r="F44" i="12"/>
  <c r="Q44" i="12"/>
  <c r="R44" i="12"/>
  <c r="D45" i="12"/>
  <c r="F45" i="12"/>
  <c r="Q45" i="12"/>
  <c r="R45" i="12" s="1"/>
  <c r="D46" i="12"/>
  <c r="F46" i="12"/>
  <c r="Q46" i="12"/>
  <c r="R46" i="12"/>
  <c r="D47" i="12"/>
  <c r="F47" i="12"/>
  <c r="Q47" i="12"/>
  <c r="R47" i="12"/>
  <c r="D48" i="12"/>
  <c r="F48" i="12"/>
  <c r="Q48" i="12"/>
  <c r="R48" i="12" s="1"/>
  <c r="D49" i="12"/>
  <c r="F49" i="12"/>
  <c r="Q49" i="12"/>
  <c r="R49" i="12" s="1"/>
  <c r="D50" i="12"/>
  <c r="F50" i="12"/>
  <c r="Q50" i="12"/>
  <c r="R50" i="12"/>
  <c r="D51" i="12"/>
  <c r="F51" i="12"/>
  <c r="Q51" i="12"/>
  <c r="R51" i="12" s="1"/>
  <c r="D52" i="12"/>
  <c r="F52" i="12"/>
  <c r="Q52" i="12"/>
  <c r="R52" i="12"/>
  <c r="D53" i="12"/>
  <c r="F53" i="12"/>
  <c r="Q53" i="12"/>
  <c r="R53" i="12" s="1"/>
  <c r="D54" i="12"/>
  <c r="F54" i="12"/>
  <c r="Q54" i="12"/>
  <c r="R54" i="12" s="1"/>
  <c r="D55" i="12"/>
  <c r="F55" i="12"/>
  <c r="Q55" i="12"/>
  <c r="R55" i="12" s="1"/>
  <c r="D56" i="12"/>
  <c r="F56" i="12"/>
  <c r="Q56" i="12"/>
  <c r="R56" i="12"/>
  <c r="D57" i="12"/>
  <c r="F57" i="12"/>
  <c r="Q57" i="12"/>
  <c r="R57" i="12" s="1"/>
  <c r="D58" i="12"/>
  <c r="F58" i="12"/>
  <c r="Q58" i="12"/>
  <c r="R58" i="12" s="1"/>
  <c r="D59" i="12"/>
  <c r="F59" i="12"/>
  <c r="Q59" i="12"/>
  <c r="R59" i="12" s="1"/>
  <c r="D60" i="12"/>
  <c r="F60" i="12"/>
  <c r="Q60" i="12"/>
  <c r="R60" i="12" s="1"/>
  <c r="D61" i="12"/>
  <c r="F61" i="12"/>
  <c r="Q61" i="12"/>
  <c r="R61" i="12" s="1"/>
  <c r="D62" i="12"/>
  <c r="F62" i="12"/>
  <c r="Q62" i="12"/>
  <c r="R62" i="12"/>
  <c r="D63" i="12"/>
  <c r="F63" i="12"/>
  <c r="Q63" i="12"/>
  <c r="R63" i="12" s="1"/>
  <c r="D64" i="12"/>
  <c r="F64" i="12"/>
  <c r="Q64" i="12"/>
  <c r="R64" i="12" s="1"/>
  <c r="D65" i="12"/>
  <c r="F65" i="12"/>
  <c r="Q65" i="12"/>
  <c r="R65" i="12" s="1"/>
  <c r="D66" i="12"/>
  <c r="F66" i="12"/>
  <c r="Q66" i="12"/>
  <c r="R66" i="12" s="1"/>
  <c r="D67" i="12"/>
  <c r="F67" i="12"/>
  <c r="Q67" i="12"/>
  <c r="R67" i="12" s="1"/>
  <c r="D68" i="12"/>
  <c r="F68" i="12"/>
  <c r="Q68" i="12"/>
  <c r="R68" i="12"/>
  <c r="D69" i="12"/>
  <c r="F69" i="12"/>
  <c r="Q69" i="12"/>
  <c r="R69" i="12" s="1"/>
  <c r="D70" i="12"/>
  <c r="F70" i="12"/>
  <c r="Q70" i="12"/>
  <c r="R70" i="12" s="1"/>
  <c r="D71" i="12"/>
  <c r="F71" i="12"/>
  <c r="Q71" i="12"/>
  <c r="R71" i="12" s="1"/>
  <c r="D72" i="12"/>
  <c r="F72" i="12"/>
  <c r="Q72" i="12"/>
  <c r="R72" i="12" s="1"/>
  <c r="D73" i="12"/>
  <c r="F73" i="12"/>
  <c r="Q73" i="12"/>
  <c r="R73" i="12" s="1"/>
  <c r="B74" i="12"/>
  <c r="C74" i="12"/>
  <c r="E74" i="12"/>
  <c r="K74" i="12"/>
  <c r="L74" i="12"/>
  <c r="M74" i="12"/>
  <c r="N74" i="12"/>
  <c r="O74" i="12"/>
  <c r="P74" i="12"/>
  <c r="D8" i="11"/>
  <c r="F8" i="11"/>
  <c r="S8" i="11"/>
  <c r="T8" i="11" s="1"/>
  <c r="D9" i="11"/>
  <c r="F9" i="11"/>
  <c r="S9" i="11"/>
  <c r="T9" i="11" s="1"/>
  <c r="D10" i="11"/>
  <c r="F10" i="11"/>
  <c r="S10" i="11"/>
  <c r="T10" i="11" s="1"/>
  <c r="D11" i="11"/>
  <c r="F11" i="11"/>
  <c r="S11" i="11"/>
  <c r="D12" i="11"/>
  <c r="F12" i="11"/>
  <c r="S12" i="11"/>
  <c r="T12" i="11"/>
  <c r="D13" i="11"/>
  <c r="F13" i="11"/>
  <c r="S13" i="11"/>
  <c r="T13" i="11" s="1"/>
  <c r="D14" i="11"/>
  <c r="F14" i="11"/>
  <c r="S14" i="11"/>
  <c r="T14" i="11"/>
  <c r="D15" i="11"/>
  <c r="F15" i="11"/>
  <c r="S15" i="11"/>
  <c r="T15" i="11"/>
  <c r="D16" i="11"/>
  <c r="F16" i="11"/>
  <c r="S16" i="11"/>
  <c r="T16" i="11" s="1"/>
  <c r="D17" i="11"/>
  <c r="F17" i="11"/>
  <c r="S17" i="11"/>
  <c r="T17" i="11"/>
  <c r="D18" i="11"/>
  <c r="F18" i="11"/>
  <c r="S18" i="11"/>
  <c r="T18" i="11"/>
  <c r="D19" i="11"/>
  <c r="F19" i="11"/>
  <c r="S19" i="11"/>
  <c r="T19" i="11" s="1"/>
  <c r="D20" i="11"/>
  <c r="F20" i="11"/>
  <c r="S20" i="11"/>
  <c r="T20" i="11"/>
  <c r="D21" i="11"/>
  <c r="F21" i="11"/>
  <c r="S21" i="11"/>
  <c r="T21" i="11" s="1"/>
  <c r="D22" i="11"/>
  <c r="F22" i="11"/>
  <c r="S22" i="11"/>
  <c r="T22" i="11" s="1"/>
  <c r="D23" i="11"/>
  <c r="F23" i="11"/>
  <c r="S23" i="11"/>
  <c r="T23" i="11"/>
  <c r="D24" i="11"/>
  <c r="F24" i="11"/>
  <c r="S24" i="11"/>
  <c r="T24" i="11"/>
  <c r="D25" i="11"/>
  <c r="F25" i="11"/>
  <c r="S25" i="11"/>
  <c r="T25" i="11" s="1"/>
  <c r="D26" i="11"/>
  <c r="F26" i="11"/>
  <c r="S26" i="11"/>
  <c r="T26" i="11"/>
  <c r="D27" i="11"/>
  <c r="F27" i="11"/>
  <c r="S27" i="11"/>
  <c r="T27" i="11"/>
  <c r="D28" i="11"/>
  <c r="F28" i="11"/>
  <c r="S28" i="11"/>
  <c r="T28" i="11" s="1"/>
  <c r="D29" i="11"/>
  <c r="F29" i="11"/>
  <c r="S29" i="11"/>
  <c r="T29" i="11"/>
  <c r="D30" i="11"/>
  <c r="F30" i="11"/>
  <c r="S30" i="11"/>
  <c r="T30" i="11"/>
  <c r="D31" i="11"/>
  <c r="F31" i="11"/>
  <c r="S31" i="11"/>
  <c r="T31" i="11" s="1"/>
  <c r="D32" i="11"/>
  <c r="F32" i="11"/>
  <c r="S32" i="11"/>
  <c r="T32" i="11" s="1"/>
  <c r="D33" i="11"/>
  <c r="F33" i="11"/>
  <c r="S33" i="11"/>
  <c r="T33" i="11"/>
  <c r="D34" i="11"/>
  <c r="F34" i="11"/>
  <c r="S34" i="11"/>
  <c r="T34" i="11" s="1"/>
  <c r="D35" i="11"/>
  <c r="F35" i="11"/>
  <c r="S35" i="11"/>
  <c r="T35" i="11"/>
  <c r="D36" i="11"/>
  <c r="F36" i="11"/>
  <c r="S36" i="11"/>
  <c r="T36" i="11" s="1"/>
  <c r="D37" i="11"/>
  <c r="F37" i="11"/>
  <c r="S37" i="11"/>
  <c r="T37" i="11" s="1"/>
  <c r="D38" i="11"/>
  <c r="F38" i="11"/>
  <c r="S38" i="11"/>
  <c r="T38" i="11"/>
  <c r="D39" i="11"/>
  <c r="F39" i="11"/>
  <c r="S39" i="11"/>
  <c r="T39" i="11" s="1"/>
  <c r="D40" i="11"/>
  <c r="F40" i="11"/>
  <c r="S40" i="11"/>
  <c r="T40" i="11" s="1"/>
  <c r="D41" i="11"/>
  <c r="F41" i="11"/>
  <c r="S41" i="11"/>
  <c r="T41" i="11"/>
  <c r="D42" i="11"/>
  <c r="F42" i="11"/>
  <c r="S42" i="11"/>
  <c r="T42" i="11" s="1"/>
  <c r="D43" i="11"/>
  <c r="F43" i="11"/>
  <c r="S43" i="11"/>
  <c r="T43" i="11" s="1"/>
  <c r="D44" i="11"/>
  <c r="F44" i="11"/>
  <c r="S44" i="11"/>
  <c r="T44" i="11"/>
  <c r="D45" i="11"/>
  <c r="F45" i="11"/>
  <c r="S45" i="11"/>
  <c r="T45" i="11"/>
  <c r="D46" i="11"/>
  <c r="F46" i="11"/>
  <c r="S46" i="11"/>
  <c r="T46" i="11" s="1"/>
  <c r="D47" i="11"/>
  <c r="F47" i="11"/>
  <c r="S47" i="11"/>
  <c r="T47" i="11" s="1"/>
  <c r="D48" i="11"/>
  <c r="F48" i="11"/>
  <c r="S48" i="11"/>
  <c r="T48" i="11"/>
  <c r="D49" i="11"/>
  <c r="F49" i="11"/>
  <c r="S49" i="11"/>
  <c r="T49" i="11" s="1"/>
  <c r="D50" i="11"/>
  <c r="F50" i="11"/>
  <c r="S50" i="11"/>
  <c r="T50" i="11" s="1"/>
  <c r="D51" i="11"/>
  <c r="F51" i="11"/>
  <c r="S51" i="11"/>
  <c r="T51" i="11"/>
  <c r="D52" i="11"/>
  <c r="F52" i="11"/>
  <c r="S52" i="11"/>
  <c r="T52" i="11" s="1"/>
  <c r="D53" i="11"/>
  <c r="F53" i="11"/>
  <c r="S53" i="11"/>
  <c r="T53" i="11" s="1"/>
  <c r="D54" i="11"/>
  <c r="F54" i="11"/>
  <c r="S54" i="11"/>
  <c r="T54" i="11"/>
  <c r="D55" i="11"/>
  <c r="F55" i="11"/>
  <c r="S55" i="11"/>
  <c r="T55" i="11" s="1"/>
  <c r="D56" i="11"/>
  <c r="F56" i="11"/>
  <c r="S56" i="11"/>
  <c r="T56" i="11"/>
  <c r="D57" i="11"/>
  <c r="F57" i="11"/>
  <c r="S57" i="11"/>
  <c r="T57" i="11" s="1"/>
  <c r="D58" i="11"/>
  <c r="F58" i="11"/>
  <c r="S58" i="11"/>
  <c r="T58" i="11" s="1"/>
  <c r="D59" i="11"/>
  <c r="F59" i="11"/>
  <c r="S59" i="11"/>
  <c r="T59" i="11"/>
  <c r="D60" i="11"/>
  <c r="F60" i="11"/>
  <c r="S60" i="11"/>
  <c r="T60" i="11" s="1"/>
  <c r="D61" i="11"/>
  <c r="F61" i="11"/>
  <c r="S61" i="11"/>
  <c r="T61" i="11" s="1"/>
  <c r="D62" i="11"/>
  <c r="F62" i="11"/>
  <c r="S62" i="11"/>
  <c r="T62" i="11"/>
  <c r="D63" i="11"/>
  <c r="F63" i="11"/>
  <c r="S63" i="11"/>
  <c r="T63" i="11"/>
  <c r="D64" i="11"/>
  <c r="F64" i="11"/>
  <c r="S64" i="11"/>
  <c r="T64" i="11" s="1"/>
  <c r="D65" i="11"/>
  <c r="F65" i="11"/>
  <c r="S65" i="11"/>
  <c r="T65" i="11"/>
  <c r="D66" i="11"/>
  <c r="F66" i="11"/>
  <c r="S66" i="11"/>
  <c r="T66" i="11" s="1"/>
  <c r="D67" i="11"/>
  <c r="F67" i="11"/>
  <c r="S67" i="11"/>
  <c r="T67" i="11" s="1"/>
  <c r="D68" i="11"/>
  <c r="F68" i="11"/>
  <c r="S68" i="11"/>
  <c r="T68" i="11"/>
  <c r="D69" i="11"/>
  <c r="F69" i="11"/>
  <c r="S69" i="11"/>
  <c r="T69" i="11" s="1"/>
  <c r="D70" i="11"/>
  <c r="F70" i="11"/>
  <c r="S70" i="11"/>
  <c r="T70" i="11" s="1"/>
  <c r="D71" i="11"/>
  <c r="F71" i="11"/>
  <c r="S71" i="11"/>
  <c r="T71" i="11"/>
  <c r="D72" i="11"/>
  <c r="F72" i="11"/>
  <c r="S72" i="11"/>
  <c r="T72" i="11" s="1"/>
  <c r="D73" i="11"/>
  <c r="F73" i="11"/>
  <c r="S73" i="11"/>
  <c r="T73" i="11" s="1"/>
  <c r="D74" i="11"/>
  <c r="F74" i="11"/>
  <c r="S74" i="11"/>
  <c r="T74" i="11"/>
  <c r="B75" i="11"/>
  <c r="C75" i="11"/>
  <c r="D75" i="11"/>
  <c r="E75" i="11"/>
  <c r="M75" i="11"/>
  <c r="N75" i="11"/>
  <c r="O75" i="11"/>
  <c r="P75" i="11"/>
  <c r="Q75" i="11"/>
  <c r="R75" i="11"/>
  <c r="D8" i="21"/>
  <c r="F8" i="21"/>
  <c r="S8" i="21"/>
  <c r="T8" i="21"/>
  <c r="D9" i="21"/>
  <c r="F9" i="21"/>
  <c r="S9" i="21"/>
  <c r="S75" i="21" s="1"/>
  <c r="T75" i="21" s="1"/>
  <c r="T9" i="21"/>
  <c r="D10" i="21"/>
  <c r="F10" i="21"/>
  <c r="S10" i="21"/>
  <c r="T10" i="21"/>
  <c r="D11" i="21"/>
  <c r="F11" i="21"/>
  <c r="S11" i="21"/>
  <c r="T11" i="21" s="1"/>
  <c r="D12" i="21"/>
  <c r="F12" i="21"/>
  <c r="S12" i="21"/>
  <c r="T12" i="21"/>
  <c r="D13" i="21"/>
  <c r="F13" i="21"/>
  <c r="S13" i="21"/>
  <c r="T13" i="21"/>
  <c r="D14" i="21"/>
  <c r="F14" i="21"/>
  <c r="S14" i="21"/>
  <c r="T14" i="21"/>
  <c r="D15" i="21"/>
  <c r="F15" i="21"/>
  <c r="S15" i="21"/>
  <c r="T15" i="21"/>
  <c r="D16" i="21"/>
  <c r="F16" i="21"/>
  <c r="S16" i="21"/>
  <c r="T16" i="21" s="1"/>
  <c r="D17" i="21"/>
  <c r="F17" i="21"/>
  <c r="S17" i="21"/>
  <c r="T17" i="21"/>
  <c r="D18" i="21"/>
  <c r="F18" i="21"/>
  <c r="S18" i="21"/>
  <c r="T18" i="21"/>
  <c r="D19" i="21"/>
  <c r="F19" i="21"/>
  <c r="S19" i="21"/>
  <c r="T19" i="21" s="1"/>
  <c r="D20" i="21"/>
  <c r="F20" i="21"/>
  <c r="S20" i="21"/>
  <c r="T20" i="21" s="1"/>
  <c r="D21" i="21"/>
  <c r="F21" i="21"/>
  <c r="S21" i="21"/>
  <c r="T21" i="21"/>
  <c r="D22" i="21"/>
  <c r="F22" i="21"/>
  <c r="S22" i="21"/>
  <c r="T22" i="21" s="1"/>
  <c r="D23" i="21"/>
  <c r="F23" i="21"/>
  <c r="S23" i="21"/>
  <c r="T23" i="21" s="1"/>
  <c r="D24" i="21"/>
  <c r="F24" i="21"/>
  <c r="S24" i="21"/>
  <c r="T24" i="21"/>
  <c r="D25" i="21"/>
  <c r="F25" i="21"/>
  <c r="S25" i="21"/>
  <c r="T25" i="21" s="1"/>
  <c r="D26" i="21"/>
  <c r="F26" i="21"/>
  <c r="S26" i="21"/>
  <c r="T26" i="21"/>
  <c r="D27" i="21"/>
  <c r="F27" i="21"/>
  <c r="S27" i="21"/>
  <c r="T27" i="21"/>
  <c r="D28" i="21"/>
  <c r="F28" i="21"/>
  <c r="S28" i="21"/>
  <c r="T28" i="21" s="1"/>
  <c r="D29" i="21"/>
  <c r="F29" i="21"/>
  <c r="S29" i="21"/>
  <c r="T29" i="21"/>
  <c r="D30" i="21"/>
  <c r="F30" i="21"/>
  <c r="S30" i="21"/>
  <c r="T30" i="21"/>
  <c r="D31" i="21"/>
  <c r="F31" i="21"/>
  <c r="S31" i="21"/>
  <c r="T31" i="21" s="1"/>
  <c r="D32" i="21"/>
  <c r="F32" i="21"/>
  <c r="S32" i="21"/>
  <c r="T32" i="21"/>
  <c r="D33" i="21"/>
  <c r="F33" i="21"/>
  <c r="S33" i="21"/>
  <c r="T33" i="21" s="1"/>
  <c r="D34" i="21"/>
  <c r="F34" i="21"/>
  <c r="S34" i="21"/>
  <c r="T34" i="21" s="1"/>
  <c r="D35" i="21"/>
  <c r="F35" i="21"/>
  <c r="S35" i="21"/>
  <c r="T35" i="21"/>
  <c r="D36" i="21"/>
  <c r="F36" i="21"/>
  <c r="S36" i="21"/>
  <c r="T36" i="21"/>
  <c r="D37" i="21"/>
  <c r="F37" i="21"/>
  <c r="S37" i="21"/>
  <c r="T37" i="21" s="1"/>
  <c r="D38" i="21"/>
  <c r="F38" i="21"/>
  <c r="S38" i="21"/>
  <c r="T38" i="21"/>
  <c r="D39" i="21"/>
  <c r="F39" i="21"/>
  <c r="S39" i="21"/>
  <c r="T39" i="21"/>
  <c r="D40" i="21"/>
  <c r="F40" i="21"/>
  <c r="S40" i="21"/>
  <c r="T40" i="21" s="1"/>
  <c r="D41" i="21"/>
  <c r="F41" i="21"/>
  <c r="S41" i="21"/>
  <c r="T41" i="21"/>
  <c r="D42" i="21"/>
  <c r="F42" i="21"/>
  <c r="S42" i="21"/>
  <c r="T42" i="21"/>
  <c r="D43" i="21"/>
  <c r="F43" i="21"/>
  <c r="S43" i="21"/>
  <c r="T43" i="21" s="1"/>
  <c r="D44" i="21"/>
  <c r="F44" i="21"/>
  <c r="S44" i="21"/>
  <c r="T44" i="21" s="1"/>
  <c r="D45" i="21"/>
  <c r="F45" i="21"/>
  <c r="S45" i="21"/>
  <c r="T45" i="21"/>
  <c r="D46" i="21"/>
  <c r="F46" i="21"/>
  <c r="S46" i="21"/>
  <c r="T46" i="21" s="1"/>
  <c r="D47" i="21"/>
  <c r="F47" i="21"/>
  <c r="S47" i="21"/>
  <c r="T47" i="21"/>
  <c r="D48" i="21"/>
  <c r="F48" i="21"/>
  <c r="S48" i="21"/>
  <c r="T48" i="21" s="1"/>
  <c r="D49" i="21"/>
  <c r="F49" i="21"/>
  <c r="S49" i="21"/>
  <c r="T49" i="21" s="1"/>
  <c r="D50" i="21"/>
  <c r="F50" i="21"/>
  <c r="S50" i="21"/>
  <c r="T50" i="21"/>
  <c r="D51" i="21"/>
  <c r="F51" i="21"/>
  <c r="S51" i="21"/>
  <c r="T51" i="21" s="1"/>
  <c r="D52" i="21"/>
  <c r="F52" i="21"/>
  <c r="S52" i="21"/>
  <c r="T52" i="21" s="1"/>
  <c r="D53" i="21"/>
  <c r="F53" i="21"/>
  <c r="S53" i="21"/>
  <c r="T53" i="21"/>
  <c r="D54" i="21"/>
  <c r="F54" i="21"/>
  <c r="S54" i="21"/>
  <c r="T54" i="21" s="1"/>
  <c r="D55" i="21"/>
  <c r="F55" i="21"/>
  <c r="S55" i="21"/>
  <c r="T55" i="21" s="1"/>
  <c r="D56" i="21"/>
  <c r="F56" i="21"/>
  <c r="S56" i="21"/>
  <c r="T56" i="21"/>
  <c r="D57" i="21"/>
  <c r="F57" i="21"/>
  <c r="S57" i="21"/>
  <c r="T57" i="21"/>
  <c r="D58" i="21"/>
  <c r="F58" i="21"/>
  <c r="S58" i="21"/>
  <c r="T58" i="21" s="1"/>
  <c r="D59" i="21"/>
  <c r="F59" i="21"/>
  <c r="S59" i="21"/>
  <c r="T59" i="21" s="1"/>
  <c r="D60" i="21"/>
  <c r="F60" i="21"/>
  <c r="S60" i="21"/>
  <c r="T60" i="21"/>
  <c r="D61" i="21"/>
  <c r="F61" i="21"/>
  <c r="S61" i="21"/>
  <c r="T61" i="21" s="1"/>
  <c r="D62" i="21"/>
  <c r="F62" i="21"/>
  <c r="S62" i="21"/>
  <c r="T62" i="21" s="1"/>
  <c r="D63" i="21"/>
  <c r="F63" i="21"/>
  <c r="S63" i="21"/>
  <c r="T63" i="21"/>
  <c r="D64" i="21"/>
  <c r="F64" i="21"/>
  <c r="S64" i="21"/>
  <c r="T64" i="21" s="1"/>
  <c r="D65" i="21"/>
  <c r="F65" i="21"/>
  <c r="S65" i="21"/>
  <c r="T65" i="21" s="1"/>
  <c r="D66" i="21"/>
  <c r="F66" i="21"/>
  <c r="S66" i="21"/>
  <c r="T66" i="21"/>
  <c r="D67" i="21"/>
  <c r="F67" i="21"/>
  <c r="S67" i="21"/>
  <c r="T67" i="21" s="1"/>
  <c r="D68" i="21"/>
  <c r="F68" i="21"/>
  <c r="S68" i="21"/>
  <c r="T68" i="21"/>
  <c r="D69" i="21"/>
  <c r="F69" i="21"/>
  <c r="S69" i="21"/>
  <c r="T69" i="21" s="1"/>
  <c r="D70" i="21"/>
  <c r="F70" i="21"/>
  <c r="S70" i="21"/>
  <c r="T70" i="21" s="1"/>
  <c r="D71" i="21"/>
  <c r="F71" i="21"/>
  <c r="S71" i="21"/>
  <c r="T71" i="21"/>
  <c r="D72" i="21"/>
  <c r="F72" i="21"/>
  <c r="S72" i="21"/>
  <c r="T72" i="21" s="1"/>
  <c r="D73" i="21"/>
  <c r="F73" i="21"/>
  <c r="S73" i="21"/>
  <c r="T73" i="21" s="1"/>
  <c r="D74" i="21"/>
  <c r="F74" i="21"/>
  <c r="S74" i="21"/>
  <c r="T74" i="21"/>
  <c r="B75" i="21"/>
  <c r="C75" i="21"/>
  <c r="D75" i="21" s="1"/>
  <c r="E75" i="21"/>
  <c r="F75" i="21" s="1"/>
  <c r="M75" i="21"/>
  <c r="N75" i="21"/>
  <c r="O75" i="21"/>
  <c r="P75" i="21"/>
  <c r="Q75" i="21"/>
  <c r="R75" i="21"/>
  <c r="D8" i="22"/>
  <c r="F8" i="22"/>
  <c r="S8" i="22"/>
  <c r="T8" i="22" s="1"/>
  <c r="D9" i="22"/>
  <c r="F9" i="22"/>
  <c r="S9" i="22"/>
  <c r="T9" i="22" s="1"/>
  <c r="D10" i="22"/>
  <c r="F10" i="22"/>
  <c r="S10" i="22"/>
  <c r="T10" i="22"/>
  <c r="D11" i="22"/>
  <c r="F11" i="22"/>
  <c r="S11" i="22"/>
  <c r="T11" i="22"/>
  <c r="D12" i="22"/>
  <c r="F12" i="22"/>
  <c r="S12" i="22"/>
  <c r="T12" i="22" s="1"/>
  <c r="D13" i="22"/>
  <c r="F13" i="22"/>
  <c r="S13" i="22"/>
  <c r="T13" i="22"/>
  <c r="D14" i="22"/>
  <c r="F14" i="22"/>
  <c r="S14" i="22"/>
  <c r="T14" i="22"/>
  <c r="D15" i="22"/>
  <c r="F15" i="22"/>
  <c r="S15" i="22"/>
  <c r="T15" i="22" s="1"/>
  <c r="D16" i="22"/>
  <c r="F16" i="22"/>
  <c r="S16" i="22"/>
  <c r="T16" i="22" s="1"/>
  <c r="D17" i="22"/>
  <c r="F17" i="22"/>
  <c r="S17" i="22"/>
  <c r="T17" i="22"/>
  <c r="D18" i="22"/>
  <c r="F18" i="22"/>
  <c r="S18" i="22"/>
  <c r="T18" i="22" s="1"/>
  <c r="D19" i="22"/>
  <c r="F19" i="22"/>
  <c r="S19" i="22"/>
  <c r="T19" i="22" s="1"/>
  <c r="D20" i="22"/>
  <c r="F20" i="22"/>
  <c r="S20" i="22"/>
  <c r="T20" i="22"/>
  <c r="D21" i="22"/>
  <c r="F21" i="22"/>
  <c r="S21" i="22"/>
  <c r="T21" i="22" s="1"/>
  <c r="D22" i="22"/>
  <c r="F22" i="22"/>
  <c r="S22" i="22"/>
  <c r="T22" i="22"/>
  <c r="D23" i="22"/>
  <c r="F23" i="22"/>
  <c r="S23" i="22"/>
  <c r="T23" i="22"/>
  <c r="D24" i="22"/>
  <c r="F24" i="22"/>
  <c r="S24" i="22"/>
  <c r="T24" i="22" s="1"/>
  <c r="D25" i="22"/>
  <c r="F25" i="22"/>
  <c r="S25" i="22"/>
  <c r="T25" i="22"/>
  <c r="D26" i="22"/>
  <c r="F26" i="22"/>
  <c r="S26" i="22"/>
  <c r="T26" i="22"/>
  <c r="D27" i="22"/>
  <c r="F27" i="22"/>
  <c r="S27" i="22"/>
  <c r="T27" i="22" s="1"/>
  <c r="D28" i="22"/>
  <c r="F28" i="22"/>
  <c r="S28" i="22"/>
  <c r="T28" i="22"/>
  <c r="D29" i="22"/>
  <c r="F29" i="22"/>
  <c r="S29" i="22"/>
  <c r="T29" i="22" s="1"/>
  <c r="D30" i="22"/>
  <c r="F30" i="22"/>
  <c r="S30" i="22"/>
  <c r="T30" i="22" s="1"/>
  <c r="D31" i="22"/>
  <c r="F31" i="22"/>
  <c r="S31" i="22"/>
  <c r="T31" i="22" s="1"/>
  <c r="D32" i="22"/>
  <c r="F32" i="22"/>
  <c r="S32" i="22"/>
  <c r="T32" i="22" s="1"/>
  <c r="D33" i="22"/>
  <c r="F33" i="22"/>
  <c r="S33" i="22"/>
  <c r="T33" i="22" s="1"/>
  <c r="D34" i="22"/>
  <c r="F34" i="22"/>
  <c r="S34" i="22"/>
  <c r="T34" i="22"/>
  <c r="D35" i="22"/>
  <c r="F35" i="22"/>
  <c r="S35" i="22"/>
  <c r="T35" i="22" s="1"/>
  <c r="D36" i="22"/>
  <c r="F36" i="22"/>
  <c r="S36" i="22"/>
  <c r="D37" i="22"/>
  <c r="F37" i="22"/>
  <c r="S37" i="22"/>
  <c r="T37" i="22" s="1"/>
  <c r="D38" i="22"/>
  <c r="F38" i="22"/>
  <c r="S38" i="22"/>
  <c r="T38" i="22" s="1"/>
  <c r="D39" i="22"/>
  <c r="F39" i="22"/>
  <c r="S39" i="22"/>
  <c r="T39" i="22" s="1"/>
  <c r="D40" i="22"/>
  <c r="F40" i="22"/>
  <c r="S40" i="22"/>
  <c r="T40" i="22"/>
  <c r="D41" i="22"/>
  <c r="F41" i="22"/>
  <c r="S41" i="22"/>
  <c r="T41" i="22" s="1"/>
  <c r="D42" i="22"/>
  <c r="F42" i="22"/>
  <c r="S42" i="22"/>
  <c r="T42" i="22" s="1"/>
  <c r="D43" i="22"/>
  <c r="F43" i="22"/>
  <c r="S43" i="22"/>
  <c r="T43" i="22" s="1"/>
  <c r="D44" i="22"/>
  <c r="F44" i="22"/>
  <c r="S44" i="22"/>
  <c r="T44" i="22" s="1"/>
  <c r="D45" i="22"/>
  <c r="F45" i="22"/>
  <c r="S45" i="22"/>
  <c r="T45" i="22" s="1"/>
  <c r="D46" i="22"/>
  <c r="F46" i="22"/>
  <c r="S46" i="22"/>
  <c r="T46" i="22"/>
  <c r="D47" i="22"/>
  <c r="F47" i="22"/>
  <c r="S47" i="22"/>
  <c r="T47" i="22" s="1"/>
  <c r="D48" i="22"/>
  <c r="F48" i="22"/>
  <c r="S48" i="22"/>
  <c r="T48" i="22" s="1"/>
  <c r="D49" i="22"/>
  <c r="F49" i="22"/>
  <c r="S49" i="22"/>
  <c r="T49" i="22" s="1"/>
  <c r="D50" i="22"/>
  <c r="F50" i="22"/>
  <c r="S50" i="22"/>
  <c r="T50" i="22" s="1"/>
  <c r="D51" i="22"/>
  <c r="F51" i="22"/>
  <c r="S51" i="22"/>
  <c r="T51" i="22" s="1"/>
  <c r="D52" i="22"/>
  <c r="F52" i="22"/>
  <c r="S52" i="22"/>
  <c r="T52" i="22"/>
  <c r="D53" i="22"/>
  <c r="F53" i="22"/>
  <c r="S53" i="22"/>
  <c r="T53" i="22" s="1"/>
  <c r="D54" i="22"/>
  <c r="F54" i="22"/>
  <c r="S54" i="22"/>
  <c r="T54" i="22" s="1"/>
  <c r="D55" i="22"/>
  <c r="F55" i="22"/>
  <c r="S55" i="22"/>
  <c r="T55" i="22" s="1"/>
  <c r="D56" i="22"/>
  <c r="F56" i="22"/>
  <c r="S56" i="22"/>
  <c r="T56" i="22" s="1"/>
  <c r="D57" i="22"/>
  <c r="F57" i="22"/>
  <c r="S57" i="22"/>
  <c r="T57" i="22" s="1"/>
  <c r="D58" i="22"/>
  <c r="F58" i="22"/>
  <c r="S58" i="22"/>
  <c r="T58" i="22"/>
  <c r="D59" i="22"/>
  <c r="F59" i="22"/>
  <c r="S59" i="22"/>
  <c r="T59" i="22" s="1"/>
  <c r="D60" i="22"/>
  <c r="F60" i="22"/>
  <c r="S60" i="22"/>
  <c r="T60" i="22" s="1"/>
  <c r="D61" i="22"/>
  <c r="F61" i="22"/>
  <c r="S61" i="22"/>
  <c r="T61" i="22" s="1"/>
  <c r="D62" i="22"/>
  <c r="F62" i="22"/>
  <c r="S62" i="22"/>
  <c r="T62" i="22" s="1"/>
  <c r="D63" i="22"/>
  <c r="F63" i="22"/>
  <c r="S63" i="22"/>
  <c r="T63" i="22" s="1"/>
  <c r="D64" i="22"/>
  <c r="F64" i="22"/>
  <c r="S64" i="22"/>
  <c r="T64" i="22"/>
  <c r="D65" i="22"/>
  <c r="F65" i="22"/>
  <c r="S65" i="22"/>
  <c r="T65" i="22" s="1"/>
  <c r="D66" i="22"/>
  <c r="F66" i="22"/>
  <c r="S66" i="22"/>
  <c r="T66" i="22" s="1"/>
  <c r="D67" i="22"/>
  <c r="F67" i="22"/>
  <c r="S67" i="22"/>
  <c r="T67" i="22" s="1"/>
  <c r="D68" i="22"/>
  <c r="F68" i="22"/>
  <c r="S68" i="22"/>
  <c r="T68" i="22" s="1"/>
  <c r="D69" i="22"/>
  <c r="F69" i="22"/>
  <c r="S69" i="22"/>
  <c r="T69" i="22" s="1"/>
  <c r="D70" i="22"/>
  <c r="F70" i="22"/>
  <c r="S70" i="22"/>
  <c r="T70" i="22"/>
  <c r="D71" i="22"/>
  <c r="F71" i="22"/>
  <c r="S71" i="22"/>
  <c r="T71" i="22" s="1"/>
  <c r="D72" i="22"/>
  <c r="F72" i="22"/>
  <c r="S72" i="22"/>
  <c r="T72" i="22" s="1"/>
  <c r="D73" i="22"/>
  <c r="F73" i="22"/>
  <c r="S73" i="22"/>
  <c r="T73" i="22" s="1"/>
  <c r="D74" i="22"/>
  <c r="F74" i="22"/>
  <c r="S74" i="22"/>
  <c r="T74" i="22" s="1"/>
  <c r="B75" i="22"/>
  <c r="C75" i="22"/>
  <c r="D75" i="22" s="1"/>
  <c r="E75" i="22"/>
  <c r="M75" i="22"/>
  <c r="N75" i="22"/>
  <c r="O75" i="22"/>
  <c r="P75" i="22"/>
  <c r="Q75" i="22"/>
  <c r="R75" i="22"/>
  <c r="D8" i="23"/>
  <c r="F8" i="23"/>
  <c r="S8" i="23"/>
  <c r="T8" i="23" s="1"/>
  <c r="D9" i="23"/>
  <c r="F9" i="23"/>
  <c r="S9" i="23"/>
  <c r="T9" i="23" s="1"/>
  <c r="D10" i="23"/>
  <c r="F10" i="23"/>
  <c r="S10" i="23"/>
  <c r="T10" i="23"/>
  <c r="D11" i="23"/>
  <c r="F11" i="23"/>
  <c r="S11" i="23"/>
  <c r="T11" i="23" s="1"/>
  <c r="D12" i="23"/>
  <c r="F12" i="23"/>
  <c r="S12" i="23"/>
  <c r="T12" i="23" s="1"/>
  <c r="D13" i="23"/>
  <c r="F13" i="23"/>
  <c r="S13" i="23"/>
  <c r="T13" i="23" s="1"/>
  <c r="D14" i="23"/>
  <c r="F14" i="23"/>
  <c r="S14" i="23"/>
  <c r="T14" i="23" s="1"/>
  <c r="D15" i="23"/>
  <c r="F15" i="23"/>
  <c r="S15" i="23"/>
  <c r="T15" i="23"/>
  <c r="D16" i="23"/>
  <c r="F16" i="23"/>
  <c r="S16" i="23"/>
  <c r="T16" i="23" s="1"/>
  <c r="D17" i="23"/>
  <c r="F17" i="23"/>
  <c r="S17" i="23"/>
  <c r="T17" i="23" s="1"/>
  <c r="D18" i="23"/>
  <c r="F18" i="23"/>
  <c r="S18" i="23"/>
  <c r="T18" i="23" s="1"/>
  <c r="D19" i="23"/>
  <c r="F19" i="23"/>
  <c r="S19" i="23"/>
  <c r="T19" i="23" s="1"/>
  <c r="D20" i="23"/>
  <c r="F20" i="23"/>
  <c r="S20" i="23"/>
  <c r="T20" i="23" s="1"/>
  <c r="D21" i="23"/>
  <c r="F21" i="23"/>
  <c r="S21" i="23"/>
  <c r="T21" i="23"/>
  <c r="D22" i="23"/>
  <c r="F22" i="23"/>
  <c r="S22" i="23"/>
  <c r="T22" i="23" s="1"/>
  <c r="D23" i="23"/>
  <c r="F23" i="23"/>
  <c r="S23" i="23"/>
  <c r="T23" i="23" s="1"/>
  <c r="D24" i="23"/>
  <c r="F24" i="23"/>
  <c r="S24" i="23"/>
  <c r="T24" i="23" s="1"/>
  <c r="D25" i="23"/>
  <c r="F25" i="23"/>
  <c r="S25" i="23"/>
  <c r="T25" i="23" s="1"/>
  <c r="D26" i="23"/>
  <c r="F26" i="23"/>
  <c r="S26" i="23"/>
  <c r="T26" i="23" s="1"/>
  <c r="D27" i="23"/>
  <c r="F27" i="23"/>
  <c r="S27" i="23"/>
  <c r="T27" i="23"/>
  <c r="D28" i="23"/>
  <c r="F28" i="23"/>
  <c r="S28" i="23"/>
  <c r="T28" i="23" s="1"/>
  <c r="D29" i="23"/>
  <c r="F29" i="23"/>
  <c r="S29" i="23"/>
  <c r="T29" i="23" s="1"/>
  <c r="D30" i="23"/>
  <c r="F30" i="23"/>
  <c r="S30" i="23"/>
  <c r="T30" i="23" s="1"/>
  <c r="D31" i="23"/>
  <c r="F31" i="23"/>
  <c r="S31" i="23"/>
  <c r="T31" i="23" s="1"/>
  <c r="D32" i="23"/>
  <c r="F32" i="23"/>
  <c r="S32" i="23"/>
  <c r="T32" i="23" s="1"/>
  <c r="D33" i="23"/>
  <c r="F33" i="23"/>
  <c r="S33" i="23"/>
  <c r="T33" i="23"/>
  <c r="D34" i="23"/>
  <c r="F34" i="23"/>
  <c r="S34" i="23"/>
  <c r="T34" i="23" s="1"/>
  <c r="D35" i="23"/>
  <c r="F35" i="23"/>
  <c r="S35" i="23"/>
  <c r="T35" i="23" s="1"/>
  <c r="D36" i="23"/>
  <c r="F36" i="23"/>
  <c r="S36" i="23"/>
  <c r="T36" i="23" s="1"/>
  <c r="D37" i="23"/>
  <c r="F37" i="23"/>
  <c r="S37" i="23"/>
  <c r="T37" i="23" s="1"/>
  <c r="D38" i="23"/>
  <c r="F38" i="23"/>
  <c r="S38" i="23"/>
  <c r="T38" i="23" s="1"/>
  <c r="D39" i="23"/>
  <c r="F39" i="23"/>
  <c r="S39" i="23"/>
  <c r="T39" i="23"/>
  <c r="D40" i="23"/>
  <c r="F40" i="23"/>
  <c r="S40" i="23"/>
  <c r="T40" i="23" s="1"/>
  <c r="D41" i="23"/>
  <c r="F41" i="23"/>
  <c r="S41" i="23"/>
  <c r="T41" i="23" s="1"/>
  <c r="D42" i="23"/>
  <c r="F42" i="23"/>
  <c r="S42" i="23"/>
  <c r="T42" i="23" s="1"/>
  <c r="D43" i="23"/>
  <c r="F43" i="23"/>
  <c r="S43" i="23"/>
  <c r="T43" i="23" s="1"/>
  <c r="D44" i="23"/>
  <c r="F44" i="23"/>
  <c r="S44" i="23"/>
  <c r="T44" i="23" s="1"/>
  <c r="D45" i="23"/>
  <c r="F45" i="23"/>
  <c r="S45" i="23"/>
  <c r="T45" i="23"/>
  <c r="D46" i="23"/>
  <c r="F46" i="23"/>
  <c r="S46" i="23"/>
  <c r="T46" i="23" s="1"/>
  <c r="D47" i="23"/>
  <c r="F47" i="23"/>
  <c r="S47" i="23"/>
  <c r="T47" i="23" s="1"/>
  <c r="D48" i="23"/>
  <c r="F48" i="23"/>
  <c r="S48" i="23"/>
  <c r="T48" i="23" s="1"/>
  <c r="D49" i="23"/>
  <c r="F49" i="23"/>
  <c r="S49" i="23"/>
  <c r="T49" i="23" s="1"/>
  <c r="D50" i="23"/>
  <c r="F50" i="23"/>
  <c r="S50" i="23"/>
  <c r="T50" i="23" s="1"/>
  <c r="D51" i="23"/>
  <c r="F51" i="23"/>
  <c r="S51" i="23"/>
  <c r="T51" i="23" s="1"/>
  <c r="D52" i="23"/>
  <c r="F52" i="23"/>
  <c r="S52" i="23"/>
  <c r="T52" i="23" s="1"/>
  <c r="D53" i="23"/>
  <c r="F53" i="23"/>
  <c r="S53" i="23"/>
  <c r="T53" i="23" s="1"/>
  <c r="D54" i="23"/>
  <c r="F54" i="23"/>
  <c r="S54" i="23"/>
  <c r="T54" i="23"/>
  <c r="D55" i="23"/>
  <c r="F55" i="23"/>
  <c r="S55" i="23"/>
  <c r="T55" i="23" s="1"/>
  <c r="D56" i="23"/>
  <c r="F56" i="23"/>
  <c r="S56" i="23"/>
  <c r="T56" i="23" s="1"/>
  <c r="D57" i="23"/>
  <c r="F57" i="23"/>
  <c r="S57" i="23"/>
  <c r="T57" i="23" s="1"/>
  <c r="D58" i="23"/>
  <c r="F58" i="23"/>
  <c r="S58" i="23"/>
  <c r="T58" i="23" s="1"/>
  <c r="D59" i="23"/>
  <c r="F59" i="23"/>
  <c r="S59" i="23"/>
  <c r="T59" i="23" s="1"/>
  <c r="D60" i="23"/>
  <c r="F60" i="23"/>
  <c r="S60" i="23"/>
  <c r="T60" i="23"/>
  <c r="D61" i="23"/>
  <c r="F61" i="23"/>
  <c r="S61" i="23"/>
  <c r="T61" i="23" s="1"/>
  <c r="D62" i="23"/>
  <c r="F62" i="23"/>
  <c r="S62" i="23"/>
  <c r="T62" i="23" s="1"/>
  <c r="D63" i="23"/>
  <c r="F63" i="23"/>
  <c r="S63" i="23"/>
  <c r="T63" i="23" s="1"/>
  <c r="D64" i="23"/>
  <c r="F64" i="23"/>
  <c r="S64" i="23"/>
  <c r="T64" i="23" s="1"/>
  <c r="D65" i="23"/>
  <c r="F65" i="23"/>
  <c r="S65" i="23"/>
  <c r="T65" i="23" s="1"/>
  <c r="D66" i="23"/>
  <c r="F66" i="23"/>
  <c r="S66" i="23"/>
  <c r="T66" i="23" s="1"/>
  <c r="D67" i="23"/>
  <c r="F67" i="23"/>
  <c r="S67" i="23"/>
  <c r="T67" i="23"/>
  <c r="D68" i="23"/>
  <c r="F68" i="23"/>
  <c r="S68" i="23"/>
  <c r="T68" i="23" s="1"/>
  <c r="D69" i="23"/>
  <c r="F69" i="23"/>
  <c r="S69" i="23"/>
  <c r="T69" i="23" s="1"/>
  <c r="D70" i="23"/>
  <c r="F70" i="23"/>
  <c r="S70" i="23"/>
  <c r="T70" i="23"/>
  <c r="D71" i="23"/>
  <c r="F71" i="23"/>
  <c r="S71" i="23"/>
  <c r="T71" i="23" s="1"/>
  <c r="D72" i="23"/>
  <c r="F72" i="23"/>
  <c r="S72" i="23"/>
  <c r="T72" i="23" s="1"/>
  <c r="D73" i="23"/>
  <c r="F73" i="23"/>
  <c r="S73" i="23"/>
  <c r="T73" i="23"/>
  <c r="D74" i="23"/>
  <c r="F74" i="23"/>
  <c r="S74" i="23"/>
  <c r="T74" i="23" s="1"/>
  <c r="B75" i="23"/>
  <c r="C75" i="23"/>
  <c r="D75" i="23" s="1"/>
  <c r="E75" i="23"/>
  <c r="F75" i="23" s="1"/>
  <c r="M75" i="23"/>
  <c r="N75" i="23"/>
  <c r="O75" i="23"/>
  <c r="P75" i="23"/>
  <c r="Q75" i="23"/>
  <c r="R75" i="23"/>
  <c r="D8" i="24"/>
  <c r="F8" i="24"/>
  <c r="S8" i="24"/>
  <c r="T8" i="24"/>
  <c r="D9" i="24"/>
  <c r="F9" i="24"/>
  <c r="S9" i="24"/>
  <c r="T9" i="24" s="1"/>
  <c r="D10" i="24"/>
  <c r="F10" i="24"/>
  <c r="S10" i="24"/>
  <c r="T10" i="24" s="1"/>
  <c r="D11" i="24"/>
  <c r="F11" i="24"/>
  <c r="S11" i="24"/>
  <c r="T11" i="24"/>
  <c r="D12" i="24"/>
  <c r="F12" i="24"/>
  <c r="S12" i="24"/>
  <c r="T12" i="24" s="1"/>
  <c r="D13" i="24"/>
  <c r="F13" i="24"/>
  <c r="S13" i="24"/>
  <c r="T13" i="24"/>
  <c r="D14" i="24"/>
  <c r="F14" i="24"/>
  <c r="S14" i="24"/>
  <c r="T14" i="24" s="1"/>
  <c r="D15" i="24"/>
  <c r="F15" i="24"/>
  <c r="S15" i="24"/>
  <c r="T15" i="24" s="1"/>
  <c r="D16" i="24"/>
  <c r="F16" i="24"/>
  <c r="S16" i="24"/>
  <c r="T16" i="24"/>
  <c r="D17" i="24"/>
  <c r="F17" i="24"/>
  <c r="S17" i="24"/>
  <c r="T17" i="24"/>
  <c r="D18" i="24"/>
  <c r="F18" i="24"/>
  <c r="S18" i="24"/>
  <c r="T18" i="24" s="1"/>
  <c r="D19" i="24"/>
  <c r="F19" i="24"/>
  <c r="S19" i="24"/>
  <c r="T19" i="24"/>
  <c r="D20" i="24"/>
  <c r="F20" i="24"/>
  <c r="S20" i="24"/>
  <c r="T20" i="24"/>
  <c r="D21" i="24"/>
  <c r="F21" i="24"/>
  <c r="S21" i="24"/>
  <c r="T21" i="24" s="1"/>
  <c r="D22" i="24"/>
  <c r="F22" i="24"/>
  <c r="S22" i="24"/>
  <c r="T22" i="24"/>
  <c r="D23" i="24"/>
  <c r="F23" i="24"/>
  <c r="S23" i="24"/>
  <c r="T23" i="24"/>
  <c r="D24" i="24"/>
  <c r="F24" i="24"/>
  <c r="S24" i="24"/>
  <c r="T24" i="24" s="1"/>
  <c r="D25" i="24"/>
  <c r="F25" i="24"/>
  <c r="S25" i="24"/>
  <c r="T25" i="24" s="1"/>
  <c r="D26" i="24"/>
  <c r="F26" i="24"/>
  <c r="S26" i="24"/>
  <c r="T26" i="24"/>
  <c r="D27" i="24"/>
  <c r="F27" i="24"/>
  <c r="S27" i="24"/>
  <c r="T27" i="24" s="1"/>
  <c r="D28" i="24"/>
  <c r="F28" i="24"/>
  <c r="S28" i="24"/>
  <c r="T28" i="24"/>
  <c r="D29" i="24"/>
  <c r="F29" i="24"/>
  <c r="S29" i="24"/>
  <c r="T29" i="24"/>
  <c r="D30" i="24"/>
  <c r="F30" i="24"/>
  <c r="S30" i="24"/>
  <c r="T30" i="24" s="1"/>
  <c r="D31" i="24"/>
  <c r="F31" i="24"/>
  <c r="S31" i="24"/>
  <c r="T31" i="24"/>
  <c r="D32" i="24"/>
  <c r="F32" i="24"/>
  <c r="S32" i="24"/>
  <c r="T32" i="24"/>
  <c r="D33" i="24"/>
  <c r="F33" i="24"/>
  <c r="S33" i="24"/>
  <c r="T33" i="24" s="1"/>
  <c r="D34" i="24"/>
  <c r="F34" i="24"/>
  <c r="S34" i="24"/>
  <c r="T34" i="24"/>
  <c r="D35" i="24"/>
  <c r="F35" i="24"/>
  <c r="S35" i="24"/>
  <c r="T35" i="24" s="1"/>
  <c r="D36" i="24"/>
  <c r="F36" i="24"/>
  <c r="S36" i="24"/>
  <c r="T36" i="24" s="1"/>
  <c r="D37" i="24"/>
  <c r="F37" i="24"/>
  <c r="S37" i="24"/>
  <c r="T37" i="24"/>
  <c r="D38" i="24"/>
  <c r="F38" i="24"/>
  <c r="S38" i="24"/>
  <c r="T38" i="24" s="1"/>
  <c r="D39" i="24"/>
  <c r="F39" i="24"/>
  <c r="S39" i="24"/>
  <c r="T39" i="24" s="1"/>
  <c r="D40" i="24"/>
  <c r="F40" i="24"/>
  <c r="S40" i="24"/>
  <c r="T40" i="24"/>
  <c r="D41" i="24"/>
  <c r="F41" i="24"/>
  <c r="S41" i="24"/>
  <c r="T41" i="24" s="1"/>
  <c r="D42" i="24"/>
  <c r="F42" i="24"/>
  <c r="S42" i="24"/>
  <c r="T42" i="24" s="1"/>
  <c r="D43" i="24"/>
  <c r="F43" i="24"/>
  <c r="S43" i="24"/>
  <c r="T43" i="24"/>
  <c r="D44" i="24"/>
  <c r="F44" i="24"/>
  <c r="S44" i="24"/>
  <c r="T44" i="24"/>
  <c r="D45" i="24"/>
  <c r="F45" i="24"/>
  <c r="S45" i="24"/>
  <c r="T45" i="24" s="1"/>
  <c r="D46" i="24"/>
  <c r="F46" i="24"/>
  <c r="S46" i="24"/>
  <c r="T46" i="24" s="1"/>
  <c r="D47" i="24"/>
  <c r="F47" i="24"/>
  <c r="S47" i="24"/>
  <c r="T47" i="24"/>
  <c r="D48" i="24"/>
  <c r="F48" i="24"/>
  <c r="S48" i="24"/>
  <c r="T48" i="24" s="1"/>
  <c r="D49" i="24"/>
  <c r="F49" i="24"/>
  <c r="S49" i="24"/>
  <c r="T49" i="24" s="1"/>
  <c r="D50" i="24"/>
  <c r="F50" i="24"/>
  <c r="S50" i="24"/>
  <c r="T50" i="24"/>
  <c r="D51" i="24"/>
  <c r="F51" i="24"/>
  <c r="S51" i="24"/>
  <c r="T51" i="24" s="1"/>
  <c r="D52" i="24"/>
  <c r="F52" i="24"/>
  <c r="S52" i="24"/>
  <c r="T52" i="24" s="1"/>
  <c r="D53" i="24"/>
  <c r="F53" i="24"/>
  <c r="S53" i="24"/>
  <c r="T53" i="24"/>
  <c r="D54" i="24"/>
  <c r="F54" i="24"/>
  <c r="S54" i="24"/>
  <c r="T54" i="24" s="1"/>
  <c r="D55" i="24"/>
  <c r="F55" i="24"/>
  <c r="S55" i="24"/>
  <c r="T55" i="24"/>
  <c r="D56" i="24"/>
  <c r="F56" i="24"/>
  <c r="S56" i="24"/>
  <c r="T56" i="24" s="1"/>
  <c r="D57" i="24"/>
  <c r="F57" i="24"/>
  <c r="S57" i="24"/>
  <c r="T57" i="24" s="1"/>
  <c r="D58" i="24"/>
  <c r="F58" i="24"/>
  <c r="S58" i="24"/>
  <c r="T58" i="24"/>
  <c r="D59" i="24"/>
  <c r="F59" i="24"/>
  <c r="S59" i="24"/>
  <c r="T59" i="24" s="1"/>
  <c r="D60" i="24"/>
  <c r="F60" i="24"/>
  <c r="S60" i="24"/>
  <c r="T60" i="24" s="1"/>
  <c r="D61" i="24"/>
  <c r="F61" i="24"/>
  <c r="S61" i="24"/>
  <c r="T61" i="24"/>
  <c r="D62" i="24"/>
  <c r="F62" i="24"/>
  <c r="S62" i="24"/>
  <c r="T62" i="24"/>
  <c r="D63" i="24"/>
  <c r="F63" i="24"/>
  <c r="S63" i="24"/>
  <c r="T63" i="24" s="1"/>
  <c r="D64" i="24"/>
  <c r="F64" i="24"/>
  <c r="S64" i="24"/>
  <c r="T64" i="24"/>
  <c r="D65" i="24"/>
  <c r="F65" i="24"/>
  <c r="S65" i="24"/>
  <c r="T65" i="24"/>
  <c r="D66" i="24"/>
  <c r="F66" i="24"/>
  <c r="S66" i="24"/>
  <c r="T66" i="24" s="1"/>
  <c r="D67" i="24"/>
  <c r="F67" i="24"/>
  <c r="S67" i="24"/>
  <c r="T67" i="24" s="1"/>
  <c r="D68" i="24"/>
  <c r="F68" i="24"/>
  <c r="S68" i="24"/>
  <c r="T68" i="24"/>
  <c r="D69" i="24"/>
  <c r="F69" i="24"/>
  <c r="S69" i="24"/>
  <c r="T69" i="24" s="1"/>
  <c r="D70" i="24"/>
  <c r="F70" i="24"/>
  <c r="S70" i="24"/>
  <c r="T70" i="24" s="1"/>
  <c r="D71" i="24"/>
  <c r="F71" i="24"/>
  <c r="S71" i="24"/>
  <c r="T71" i="24"/>
  <c r="D72" i="24"/>
  <c r="F72" i="24"/>
  <c r="S72" i="24"/>
  <c r="T72" i="24" s="1"/>
  <c r="D73" i="24"/>
  <c r="F73" i="24"/>
  <c r="S73" i="24"/>
  <c r="T73" i="24"/>
  <c r="D74" i="24"/>
  <c r="F74" i="24"/>
  <c r="S74" i="24"/>
  <c r="T74" i="24" s="1"/>
  <c r="B75" i="24"/>
  <c r="C75" i="24"/>
  <c r="D75" i="24" s="1"/>
  <c r="E75" i="24"/>
  <c r="M75" i="24"/>
  <c r="N75" i="24"/>
  <c r="O75" i="24"/>
  <c r="P75" i="24"/>
  <c r="Q75" i="24"/>
  <c r="R75" i="24"/>
  <c r="D8" i="25"/>
  <c r="F8" i="25"/>
  <c r="S8" i="25"/>
  <c r="T8" i="25" s="1"/>
  <c r="D9" i="25"/>
  <c r="F9" i="25"/>
  <c r="S9" i="25"/>
  <c r="T9" i="25" s="1"/>
  <c r="D10" i="25"/>
  <c r="F10" i="25"/>
  <c r="S10" i="25"/>
  <c r="T10" i="25"/>
  <c r="D11" i="25"/>
  <c r="F11" i="25"/>
  <c r="S11" i="25"/>
  <c r="T11" i="25" s="1"/>
  <c r="D12" i="25"/>
  <c r="F12" i="25"/>
  <c r="S12" i="25"/>
  <c r="T12" i="25" s="1"/>
  <c r="D13" i="25"/>
  <c r="F13" i="25"/>
  <c r="S13" i="25"/>
  <c r="T13" i="25"/>
  <c r="D14" i="25"/>
  <c r="F14" i="25"/>
  <c r="S14" i="25"/>
  <c r="T14" i="25" s="1"/>
  <c r="D15" i="25"/>
  <c r="F15" i="25"/>
  <c r="S15" i="25"/>
  <c r="T15" i="25" s="1"/>
  <c r="D16" i="25"/>
  <c r="F16" i="25"/>
  <c r="S16" i="25"/>
  <c r="T16" i="25"/>
  <c r="D17" i="25"/>
  <c r="F17" i="25"/>
  <c r="S17" i="25"/>
  <c r="T17" i="25" s="1"/>
  <c r="D18" i="25"/>
  <c r="F18" i="25"/>
  <c r="S18" i="25"/>
  <c r="T18" i="25"/>
  <c r="D19" i="25"/>
  <c r="F19" i="25"/>
  <c r="S19" i="25"/>
  <c r="T19" i="25" s="1"/>
  <c r="D20" i="25"/>
  <c r="F20" i="25"/>
  <c r="S20" i="25"/>
  <c r="T20" i="25" s="1"/>
  <c r="D21" i="25"/>
  <c r="F21" i="25"/>
  <c r="S21" i="25"/>
  <c r="T21" i="25"/>
  <c r="D22" i="25"/>
  <c r="F22" i="25"/>
  <c r="S22" i="25"/>
  <c r="T22" i="25" s="1"/>
  <c r="D23" i="25"/>
  <c r="F23" i="25"/>
  <c r="S23" i="25"/>
  <c r="T23" i="25" s="1"/>
  <c r="D24" i="25"/>
  <c r="F24" i="25"/>
  <c r="S24" i="25"/>
  <c r="T24" i="25"/>
  <c r="D25" i="25"/>
  <c r="F25" i="25"/>
  <c r="S25" i="25"/>
  <c r="T25" i="25"/>
  <c r="D26" i="25"/>
  <c r="F26" i="25"/>
  <c r="S26" i="25"/>
  <c r="T26" i="25" s="1"/>
  <c r="D27" i="25"/>
  <c r="F27" i="25"/>
  <c r="S27" i="25"/>
  <c r="T27" i="25"/>
  <c r="D28" i="25"/>
  <c r="F28" i="25"/>
  <c r="S28" i="25"/>
  <c r="T28" i="25"/>
  <c r="D29" i="25"/>
  <c r="F29" i="25"/>
  <c r="S29" i="25"/>
  <c r="T29" i="25" s="1"/>
  <c r="D30" i="25"/>
  <c r="F30" i="25"/>
  <c r="S30" i="25"/>
  <c r="T30" i="25" s="1"/>
  <c r="D31" i="25"/>
  <c r="F31" i="25"/>
  <c r="S31" i="25"/>
  <c r="T31" i="25"/>
  <c r="D32" i="25"/>
  <c r="F32" i="25"/>
  <c r="S32" i="25"/>
  <c r="T32" i="25" s="1"/>
  <c r="D33" i="25"/>
  <c r="F33" i="25"/>
  <c r="S33" i="25"/>
  <c r="T33" i="25" s="1"/>
  <c r="D34" i="25"/>
  <c r="F34" i="25"/>
  <c r="S34" i="25"/>
  <c r="T34" i="25"/>
  <c r="D35" i="25"/>
  <c r="F35" i="25"/>
  <c r="S35" i="25"/>
  <c r="T35" i="25" s="1"/>
  <c r="D36" i="25"/>
  <c r="F36" i="25"/>
  <c r="S36" i="25"/>
  <c r="T36" i="25"/>
  <c r="D37" i="25"/>
  <c r="F37" i="25"/>
  <c r="S37" i="25"/>
  <c r="T37" i="25" s="1"/>
  <c r="D38" i="25"/>
  <c r="F38" i="25"/>
  <c r="S38" i="25"/>
  <c r="T38" i="25" s="1"/>
  <c r="D39" i="25"/>
  <c r="F39" i="25"/>
  <c r="S39" i="25"/>
  <c r="T39" i="25"/>
  <c r="D40" i="25"/>
  <c r="F40" i="25"/>
  <c r="S40" i="25"/>
  <c r="T40" i="25"/>
  <c r="D41" i="25"/>
  <c r="F41" i="25"/>
  <c r="S41" i="25"/>
  <c r="T41" i="25" s="1"/>
  <c r="D42" i="25"/>
  <c r="F42" i="25"/>
  <c r="S42" i="25"/>
  <c r="T42" i="25"/>
  <c r="D43" i="25"/>
  <c r="F43" i="25"/>
  <c r="S43" i="25"/>
  <c r="T43" i="25"/>
  <c r="D44" i="25"/>
  <c r="F44" i="25"/>
  <c r="S44" i="25"/>
  <c r="T44" i="25" s="1"/>
  <c r="D45" i="25"/>
  <c r="F45" i="25"/>
  <c r="S45" i="25"/>
  <c r="T45" i="25"/>
  <c r="D46" i="25"/>
  <c r="F46" i="25"/>
  <c r="S46" i="25"/>
  <c r="T46" i="25"/>
  <c r="D47" i="25"/>
  <c r="F47" i="25"/>
  <c r="S47" i="25"/>
  <c r="T47" i="25" s="1"/>
  <c r="D48" i="25"/>
  <c r="F48" i="25"/>
  <c r="S48" i="25"/>
  <c r="T48" i="25" s="1"/>
  <c r="D49" i="25"/>
  <c r="F49" i="25"/>
  <c r="S49" i="25"/>
  <c r="T49" i="25"/>
  <c r="D50" i="25"/>
  <c r="F50" i="25"/>
  <c r="S50" i="25"/>
  <c r="T50" i="25" s="1"/>
  <c r="D51" i="25"/>
  <c r="F51" i="25"/>
  <c r="S51" i="25"/>
  <c r="T51" i="25"/>
  <c r="D52" i="25"/>
  <c r="F52" i="25"/>
  <c r="S52" i="25"/>
  <c r="T52" i="25"/>
  <c r="D53" i="25"/>
  <c r="F53" i="25"/>
  <c r="S53" i="25"/>
  <c r="T53" i="25" s="1"/>
  <c r="D54" i="25"/>
  <c r="F54" i="25"/>
  <c r="S54" i="25"/>
  <c r="T54" i="25"/>
  <c r="D55" i="25"/>
  <c r="F55" i="25"/>
  <c r="S55" i="25"/>
  <c r="T55" i="25"/>
  <c r="D56" i="25"/>
  <c r="F56" i="25"/>
  <c r="S56" i="25"/>
  <c r="T56" i="25" s="1"/>
  <c r="D57" i="25"/>
  <c r="F57" i="25"/>
  <c r="S57" i="25"/>
  <c r="T57" i="25"/>
  <c r="D58" i="25"/>
  <c r="F58" i="25"/>
  <c r="S58" i="25"/>
  <c r="T58" i="25" s="1"/>
  <c r="D59" i="25"/>
  <c r="F59" i="25"/>
  <c r="S59" i="25"/>
  <c r="T59" i="25" s="1"/>
  <c r="D60" i="25"/>
  <c r="F60" i="25"/>
  <c r="S60" i="25"/>
  <c r="T60" i="25"/>
  <c r="D61" i="25"/>
  <c r="F61" i="25"/>
  <c r="S61" i="25"/>
  <c r="T61" i="25" s="1"/>
  <c r="D62" i="25"/>
  <c r="F62" i="25"/>
  <c r="S62" i="25"/>
  <c r="T62" i="25" s="1"/>
  <c r="D63" i="25"/>
  <c r="F63" i="25"/>
  <c r="S63" i="25"/>
  <c r="T63" i="25"/>
  <c r="D64" i="25"/>
  <c r="F64" i="25"/>
  <c r="S64" i="25"/>
  <c r="T64" i="25" s="1"/>
  <c r="D65" i="25"/>
  <c r="F65" i="25"/>
  <c r="S65" i="25"/>
  <c r="T65" i="25" s="1"/>
  <c r="D66" i="25"/>
  <c r="F66" i="25"/>
  <c r="S66" i="25"/>
  <c r="T66" i="25"/>
  <c r="D67" i="25"/>
  <c r="F67" i="25"/>
  <c r="S67" i="25"/>
  <c r="T67" i="25"/>
  <c r="D68" i="25"/>
  <c r="F68" i="25"/>
  <c r="S68" i="25"/>
  <c r="T68" i="25" s="1"/>
  <c r="D69" i="25"/>
  <c r="F69" i="25"/>
  <c r="S69" i="25"/>
  <c r="T69" i="25" s="1"/>
  <c r="D70" i="25"/>
  <c r="F70" i="25"/>
  <c r="S70" i="25"/>
  <c r="T70" i="25"/>
  <c r="D71" i="25"/>
  <c r="F71" i="25"/>
  <c r="S71" i="25"/>
  <c r="T71" i="25" s="1"/>
  <c r="D72" i="25"/>
  <c r="F72" i="25"/>
  <c r="S72" i="25"/>
  <c r="T72" i="25" s="1"/>
  <c r="D73" i="25"/>
  <c r="F73" i="25"/>
  <c r="S73" i="25"/>
  <c r="T73" i="25"/>
  <c r="D74" i="25"/>
  <c r="F74" i="25"/>
  <c r="S74" i="25"/>
  <c r="T74" i="25" s="1"/>
  <c r="B75" i="25"/>
  <c r="D75" i="25" s="1"/>
  <c r="C75" i="25"/>
  <c r="E75" i="25"/>
  <c r="F75" i="25" s="1"/>
  <c r="M75" i="25"/>
  <c r="N75" i="25"/>
  <c r="O75" i="25"/>
  <c r="P75" i="25"/>
  <c r="Q75" i="25"/>
  <c r="R75" i="25"/>
  <c r="D8" i="26"/>
  <c r="F8" i="26"/>
  <c r="S8" i="26"/>
  <c r="T8" i="26"/>
  <c r="D9" i="26"/>
  <c r="F9" i="26"/>
  <c r="S9" i="26"/>
  <c r="T9" i="26" s="1"/>
  <c r="D10" i="26"/>
  <c r="F10" i="26"/>
  <c r="S10" i="26"/>
  <c r="D11" i="26"/>
  <c r="F11" i="26"/>
  <c r="S11" i="26"/>
  <c r="T11" i="26"/>
  <c r="D12" i="26"/>
  <c r="F12" i="26"/>
  <c r="S12" i="26"/>
  <c r="T12" i="26" s="1"/>
  <c r="D13" i="26"/>
  <c r="F13" i="26"/>
  <c r="S13" i="26"/>
  <c r="T13" i="26" s="1"/>
  <c r="D14" i="26"/>
  <c r="F14" i="26"/>
  <c r="S14" i="26"/>
  <c r="T14" i="26"/>
  <c r="D15" i="26"/>
  <c r="F15" i="26"/>
  <c r="S15" i="26"/>
  <c r="T15" i="26"/>
  <c r="D16" i="26"/>
  <c r="F16" i="26"/>
  <c r="S16" i="26"/>
  <c r="T16" i="26" s="1"/>
  <c r="D17" i="26"/>
  <c r="F17" i="26"/>
  <c r="S17" i="26"/>
  <c r="T17" i="26"/>
  <c r="D18" i="26"/>
  <c r="F18" i="26"/>
  <c r="S18" i="26"/>
  <c r="T18" i="26"/>
  <c r="D19" i="26"/>
  <c r="F19" i="26"/>
  <c r="S19" i="26"/>
  <c r="T19" i="26" s="1"/>
  <c r="D20" i="26"/>
  <c r="F20" i="26"/>
  <c r="S20" i="26"/>
  <c r="T20" i="26" s="1"/>
  <c r="D21" i="26"/>
  <c r="F21" i="26"/>
  <c r="S21" i="26"/>
  <c r="T21" i="26"/>
  <c r="D22" i="26"/>
  <c r="F22" i="26"/>
  <c r="S22" i="26"/>
  <c r="T22" i="26" s="1"/>
  <c r="D23" i="26"/>
  <c r="F23" i="26"/>
  <c r="S23" i="26"/>
  <c r="T23" i="26" s="1"/>
  <c r="D24" i="26"/>
  <c r="F24" i="26"/>
  <c r="S24" i="26"/>
  <c r="T24" i="26"/>
  <c r="D25" i="26"/>
  <c r="F25" i="26"/>
  <c r="S25" i="26"/>
  <c r="T25" i="26" s="1"/>
  <c r="D26" i="26"/>
  <c r="F26" i="26"/>
  <c r="S26" i="26"/>
  <c r="T26" i="26"/>
  <c r="D27" i="26"/>
  <c r="F27" i="26"/>
  <c r="S27" i="26"/>
  <c r="T27" i="26" s="1"/>
  <c r="D28" i="26"/>
  <c r="F28" i="26"/>
  <c r="S28" i="26"/>
  <c r="T28" i="26" s="1"/>
  <c r="D29" i="26"/>
  <c r="F29" i="26"/>
  <c r="S29" i="26"/>
  <c r="T29" i="26"/>
  <c r="D30" i="26"/>
  <c r="F30" i="26"/>
  <c r="S30" i="26"/>
  <c r="T30" i="26"/>
  <c r="D31" i="26"/>
  <c r="F31" i="26"/>
  <c r="S31" i="26"/>
  <c r="T31" i="26" s="1"/>
  <c r="D32" i="26"/>
  <c r="F32" i="26"/>
  <c r="S32" i="26"/>
  <c r="T32" i="26"/>
  <c r="D33" i="26"/>
  <c r="F33" i="26"/>
  <c r="S33" i="26"/>
  <c r="T33" i="26"/>
  <c r="D34" i="26"/>
  <c r="F34" i="26"/>
  <c r="S34" i="26"/>
  <c r="T34" i="26" s="1"/>
  <c r="D35" i="26"/>
  <c r="F35" i="26"/>
  <c r="S35" i="26"/>
  <c r="T35" i="26"/>
  <c r="D36" i="26"/>
  <c r="F36" i="26"/>
  <c r="S36" i="26"/>
  <c r="T36" i="26"/>
  <c r="D37" i="26"/>
  <c r="F37" i="26"/>
  <c r="S37" i="26"/>
  <c r="T37" i="26" s="1"/>
  <c r="D38" i="26"/>
  <c r="F38" i="26"/>
  <c r="S38" i="26"/>
  <c r="T38" i="26" s="1"/>
  <c r="D39" i="26"/>
  <c r="F39" i="26"/>
  <c r="S39" i="26"/>
  <c r="T39" i="26"/>
  <c r="D40" i="26"/>
  <c r="F40" i="26"/>
  <c r="S40" i="26"/>
  <c r="T40" i="26" s="1"/>
  <c r="D41" i="26"/>
  <c r="F41" i="26"/>
  <c r="S41" i="26"/>
  <c r="T41" i="26"/>
  <c r="D42" i="26"/>
  <c r="F42" i="26"/>
  <c r="S42" i="26"/>
  <c r="T42" i="26"/>
  <c r="D43" i="26"/>
  <c r="F43" i="26"/>
  <c r="S43" i="26"/>
  <c r="T43" i="26" s="1"/>
  <c r="D44" i="26"/>
  <c r="F44" i="26"/>
  <c r="S44" i="26"/>
  <c r="T44" i="26"/>
  <c r="D45" i="26"/>
  <c r="F45" i="26"/>
  <c r="S45" i="26"/>
  <c r="T45" i="26"/>
  <c r="D46" i="26"/>
  <c r="F46" i="26"/>
  <c r="S46" i="26"/>
  <c r="T46" i="26" s="1"/>
  <c r="D47" i="26"/>
  <c r="F47" i="26"/>
  <c r="S47" i="26"/>
  <c r="T47" i="26"/>
  <c r="D48" i="26"/>
  <c r="F48" i="26"/>
  <c r="S48" i="26"/>
  <c r="T48" i="26" s="1"/>
  <c r="D49" i="26"/>
  <c r="F49" i="26"/>
  <c r="S49" i="26"/>
  <c r="T49" i="26" s="1"/>
  <c r="D50" i="26"/>
  <c r="F50" i="26"/>
  <c r="S50" i="26"/>
  <c r="T50" i="26"/>
  <c r="D51" i="26"/>
  <c r="F51" i="26"/>
  <c r="S51" i="26"/>
  <c r="T51" i="26" s="1"/>
  <c r="D52" i="26"/>
  <c r="F52" i="26"/>
  <c r="S52" i="26"/>
  <c r="T52" i="26" s="1"/>
  <c r="D53" i="26"/>
  <c r="F53" i="26"/>
  <c r="S53" i="26"/>
  <c r="T53" i="26"/>
  <c r="D54" i="26"/>
  <c r="F54" i="26"/>
  <c r="S54" i="26"/>
  <c r="T54" i="26" s="1"/>
  <c r="D55" i="26"/>
  <c r="F55" i="26"/>
  <c r="S55" i="26"/>
  <c r="T55" i="26" s="1"/>
  <c r="D56" i="26"/>
  <c r="F56" i="26"/>
  <c r="S56" i="26"/>
  <c r="T56" i="26"/>
  <c r="D57" i="26"/>
  <c r="F57" i="26"/>
  <c r="S57" i="26"/>
  <c r="T57" i="26"/>
  <c r="D58" i="26"/>
  <c r="F58" i="26"/>
  <c r="S58" i="26"/>
  <c r="T58" i="26" s="1"/>
  <c r="D59" i="26"/>
  <c r="F59" i="26"/>
  <c r="S59" i="26"/>
  <c r="T59" i="26" s="1"/>
  <c r="D60" i="26"/>
  <c r="F60" i="26"/>
  <c r="S60" i="26"/>
  <c r="T60" i="26"/>
  <c r="D61" i="26"/>
  <c r="F61" i="26"/>
  <c r="S61" i="26"/>
  <c r="T61" i="26" s="1"/>
  <c r="D62" i="26"/>
  <c r="F62" i="26"/>
  <c r="S62" i="26"/>
  <c r="T62" i="26" s="1"/>
  <c r="D63" i="26"/>
  <c r="F63" i="26"/>
  <c r="S63" i="26"/>
  <c r="T63" i="26"/>
  <c r="D64" i="26"/>
  <c r="F64" i="26"/>
  <c r="S64" i="26"/>
  <c r="T64" i="26" s="1"/>
  <c r="D65" i="26"/>
  <c r="F65" i="26"/>
  <c r="S65" i="26"/>
  <c r="T65" i="26" s="1"/>
  <c r="D66" i="26"/>
  <c r="F66" i="26"/>
  <c r="S66" i="26"/>
  <c r="T66" i="26"/>
  <c r="D67" i="26"/>
  <c r="F67" i="26"/>
  <c r="S67" i="26"/>
  <c r="T67" i="26" s="1"/>
  <c r="D68" i="26"/>
  <c r="F68" i="26"/>
  <c r="S68" i="26"/>
  <c r="T68" i="26"/>
  <c r="D69" i="26"/>
  <c r="F69" i="26"/>
  <c r="S69" i="26"/>
  <c r="T69" i="26" s="1"/>
  <c r="D70" i="26"/>
  <c r="F70" i="26"/>
  <c r="S70" i="26"/>
  <c r="T70" i="26" s="1"/>
  <c r="D71" i="26"/>
  <c r="F71" i="26"/>
  <c r="S71" i="26"/>
  <c r="T71" i="26"/>
  <c r="D72" i="26"/>
  <c r="F72" i="26"/>
  <c r="S72" i="26"/>
  <c r="T72" i="26" s="1"/>
  <c r="D73" i="26"/>
  <c r="F73" i="26"/>
  <c r="S73" i="26"/>
  <c r="T73" i="26" s="1"/>
  <c r="D74" i="26"/>
  <c r="F74" i="26"/>
  <c r="S74" i="26"/>
  <c r="T74" i="26"/>
  <c r="B75" i="26"/>
  <c r="C75" i="26"/>
  <c r="E75" i="26"/>
  <c r="F75" i="26"/>
  <c r="M75" i="26"/>
  <c r="N75" i="26"/>
  <c r="O75" i="26"/>
  <c r="P75" i="26"/>
  <c r="Q75" i="26"/>
  <c r="R75" i="26"/>
  <c r="D8" i="27"/>
  <c r="F8" i="27"/>
  <c r="S8" i="27"/>
  <c r="T8" i="27"/>
  <c r="D9" i="27"/>
  <c r="F9" i="27"/>
  <c r="S9" i="27"/>
  <c r="T9" i="27" s="1"/>
  <c r="D10" i="27"/>
  <c r="F10" i="27"/>
  <c r="S10" i="27"/>
  <c r="S75" i="27" s="1"/>
  <c r="T75" i="27" s="1"/>
  <c r="T10" i="27"/>
  <c r="D11" i="27"/>
  <c r="F11" i="27"/>
  <c r="S11" i="27"/>
  <c r="T11" i="27" s="1"/>
  <c r="D12" i="27"/>
  <c r="F12" i="27"/>
  <c r="S12" i="27"/>
  <c r="T12" i="27" s="1"/>
  <c r="D13" i="27"/>
  <c r="F13" i="27"/>
  <c r="S13" i="27"/>
  <c r="T13" i="27"/>
  <c r="D14" i="27"/>
  <c r="F14" i="27"/>
  <c r="S14" i="27"/>
  <c r="T14" i="27" s="1"/>
  <c r="D15" i="27"/>
  <c r="F15" i="27"/>
  <c r="S15" i="27"/>
  <c r="T15" i="27" s="1"/>
  <c r="D16" i="27"/>
  <c r="F16" i="27"/>
  <c r="S16" i="27"/>
  <c r="T16" i="27"/>
  <c r="D17" i="27"/>
  <c r="F17" i="27"/>
  <c r="S17" i="27"/>
  <c r="T17" i="27" s="1"/>
  <c r="D18" i="27"/>
  <c r="F18" i="27"/>
  <c r="S18" i="27"/>
  <c r="T18" i="27" s="1"/>
  <c r="D19" i="27"/>
  <c r="F19" i="27"/>
  <c r="S19" i="27"/>
  <c r="T19" i="27"/>
  <c r="D20" i="27"/>
  <c r="F20" i="27"/>
  <c r="S20" i="27"/>
  <c r="T20" i="27"/>
  <c r="D21" i="27"/>
  <c r="F21" i="27"/>
  <c r="S21" i="27"/>
  <c r="T21" i="27" s="1"/>
  <c r="D22" i="27"/>
  <c r="F22" i="27"/>
  <c r="S22" i="27"/>
  <c r="T22" i="27" s="1"/>
  <c r="D23" i="27"/>
  <c r="F23" i="27"/>
  <c r="S23" i="27"/>
  <c r="T23" i="27"/>
  <c r="D24" i="27"/>
  <c r="F24" i="27"/>
  <c r="S24" i="27"/>
  <c r="T24" i="27" s="1"/>
  <c r="D25" i="27"/>
  <c r="F25" i="27"/>
  <c r="S25" i="27"/>
  <c r="T25" i="27" s="1"/>
  <c r="D26" i="27"/>
  <c r="F26" i="27"/>
  <c r="S26" i="27"/>
  <c r="T26" i="27"/>
  <c r="D27" i="27"/>
  <c r="F27" i="27"/>
  <c r="S27" i="27"/>
  <c r="T27" i="27" s="1"/>
  <c r="D28" i="27"/>
  <c r="F28" i="27"/>
  <c r="S28" i="27"/>
  <c r="T28" i="27" s="1"/>
  <c r="D29" i="27"/>
  <c r="F29" i="27"/>
  <c r="S29" i="27"/>
  <c r="T29" i="27"/>
  <c r="D30" i="27"/>
  <c r="F30" i="27"/>
  <c r="S30" i="27"/>
  <c r="T30" i="27" s="1"/>
  <c r="D31" i="27"/>
  <c r="F31" i="27"/>
  <c r="S31" i="27"/>
  <c r="T31" i="27"/>
  <c r="D32" i="27"/>
  <c r="F32" i="27"/>
  <c r="S32" i="27"/>
  <c r="T32" i="27" s="1"/>
  <c r="D33" i="27"/>
  <c r="F33" i="27"/>
  <c r="S33" i="27"/>
  <c r="T33" i="27" s="1"/>
  <c r="D34" i="27"/>
  <c r="F34" i="27"/>
  <c r="S34" i="27"/>
  <c r="T34" i="27"/>
  <c r="D35" i="27"/>
  <c r="F35" i="27"/>
  <c r="S35" i="27"/>
  <c r="T35" i="27" s="1"/>
  <c r="D36" i="27"/>
  <c r="F36" i="27"/>
  <c r="S36" i="27"/>
  <c r="T36" i="27" s="1"/>
  <c r="D37" i="27"/>
  <c r="F37" i="27"/>
  <c r="S37" i="27"/>
  <c r="T37" i="27"/>
  <c r="D38" i="27"/>
  <c r="F38" i="27"/>
  <c r="S38" i="27"/>
  <c r="T38" i="27"/>
  <c r="D39" i="27"/>
  <c r="F39" i="27"/>
  <c r="S39" i="27"/>
  <c r="T39" i="27" s="1"/>
  <c r="D40" i="27"/>
  <c r="F40" i="27"/>
  <c r="S40" i="27"/>
  <c r="T40" i="27"/>
  <c r="D41" i="27"/>
  <c r="F41" i="27"/>
  <c r="S41" i="27"/>
  <c r="T41" i="27"/>
  <c r="D42" i="27"/>
  <c r="F42" i="27"/>
  <c r="S42" i="27"/>
  <c r="T42" i="27" s="1"/>
  <c r="D43" i="27"/>
  <c r="F43" i="27"/>
  <c r="S43" i="27"/>
  <c r="T43" i="27" s="1"/>
  <c r="D44" i="27"/>
  <c r="F44" i="27"/>
  <c r="S44" i="27"/>
  <c r="T44" i="27"/>
  <c r="D45" i="27"/>
  <c r="F45" i="27"/>
  <c r="S45" i="27"/>
  <c r="T45" i="27" s="1"/>
  <c r="D46" i="27"/>
  <c r="F46" i="27"/>
  <c r="S46" i="27"/>
  <c r="T46" i="27" s="1"/>
  <c r="D47" i="27"/>
  <c r="F47" i="27"/>
  <c r="S47" i="27"/>
  <c r="T47" i="27"/>
  <c r="D48" i="27"/>
  <c r="F48" i="27"/>
  <c r="S48" i="27"/>
  <c r="T48" i="27" s="1"/>
  <c r="D49" i="27"/>
  <c r="F49" i="27"/>
  <c r="S49" i="27"/>
  <c r="T49" i="27"/>
  <c r="D50" i="27"/>
  <c r="F50" i="27"/>
  <c r="S50" i="27"/>
  <c r="T50" i="27" s="1"/>
  <c r="D51" i="27"/>
  <c r="F51" i="27"/>
  <c r="S51" i="27"/>
  <c r="T51" i="27" s="1"/>
  <c r="D52" i="27"/>
  <c r="F52" i="27"/>
  <c r="S52" i="27"/>
  <c r="T52" i="27"/>
  <c r="D53" i="27"/>
  <c r="F53" i="27"/>
  <c r="S53" i="27"/>
  <c r="T53" i="27"/>
  <c r="D54" i="27"/>
  <c r="F54" i="27"/>
  <c r="S54" i="27"/>
  <c r="T54" i="27" s="1"/>
  <c r="D55" i="27"/>
  <c r="F55" i="27"/>
  <c r="S55" i="27"/>
  <c r="T55" i="27"/>
  <c r="D56" i="27"/>
  <c r="F56" i="27"/>
  <c r="S56" i="27"/>
  <c r="T56" i="27"/>
  <c r="D57" i="27"/>
  <c r="F57" i="27"/>
  <c r="S57" i="27"/>
  <c r="T57" i="27" s="1"/>
  <c r="D58" i="27"/>
  <c r="F58" i="27"/>
  <c r="S58" i="27"/>
  <c r="T58" i="27"/>
  <c r="D59" i="27"/>
  <c r="F59" i="27"/>
  <c r="S59" i="27"/>
  <c r="T59" i="27"/>
  <c r="D60" i="27"/>
  <c r="F60" i="27"/>
  <c r="S60" i="27"/>
  <c r="T60" i="27" s="1"/>
  <c r="D61" i="27"/>
  <c r="F61" i="27"/>
  <c r="S61" i="27"/>
  <c r="T61" i="27" s="1"/>
  <c r="D62" i="27"/>
  <c r="F62" i="27"/>
  <c r="S62" i="27"/>
  <c r="T62" i="27"/>
  <c r="D63" i="27"/>
  <c r="F63" i="27"/>
  <c r="S63" i="27"/>
  <c r="T63" i="27" s="1"/>
  <c r="D64" i="27"/>
  <c r="F64" i="27"/>
  <c r="S64" i="27"/>
  <c r="T64" i="27"/>
  <c r="D65" i="27"/>
  <c r="F65" i="27"/>
  <c r="S65" i="27"/>
  <c r="T65" i="27"/>
  <c r="D66" i="27"/>
  <c r="F66" i="27"/>
  <c r="S66" i="27"/>
  <c r="T66" i="27" s="1"/>
  <c r="D67" i="27"/>
  <c r="F67" i="27"/>
  <c r="S67" i="27"/>
  <c r="T67" i="27"/>
  <c r="D68" i="27"/>
  <c r="F68" i="27"/>
  <c r="S68" i="27"/>
  <c r="T68" i="27"/>
  <c r="D69" i="27"/>
  <c r="F69" i="27"/>
  <c r="S69" i="27"/>
  <c r="T69" i="27" s="1"/>
  <c r="D70" i="27"/>
  <c r="F70" i="27"/>
  <c r="S70" i="27"/>
  <c r="T70" i="27"/>
  <c r="D71" i="27"/>
  <c r="F71" i="27"/>
  <c r="S71" i="27"/>
  <c r="T71" i="27" s="1"/>
  <c r="D72" i="27"/>
  <c r="F72" i="27"/>
  <c r="S72" i="27"/>
  <c r="T72" i="27" s="1"/>
  <c r="D73" i="27"/>
  <c r="F73" i="27"/>
  <c r="S73" i="27"/>
  <c r="T73" i="27"/>
  <c r="D74" i="27"/>
  <c r="F74" i="27"/>
  <c r="S74" i="27"/>
  <c r="T74" i="27" s="1"/>
  <c r="B75" i="27"/>
  <c r="C75" i="27"/>
  <c r="D75" i="27" s="1"/>
  <c r="E75" i="27"/>
  <c r="M75" i="27"/>
  <c r="N75" i="27"/>
  <c r="O75" i="27"/>
  <c r="P75" i="27"/>
  <c r="Q75" i="27"/>
  <c r="R75" i="27"/>
  <c r="D8" i="28"/>
  <c r="F8" i="28"/>
  <c r="S8" i="28"/>
  <c r="T8" i="28" s="1"/>
  <c r="D9" i="28"/>
  <c r="F9" i="28"/>
  <c r="S9" i="28"/>
  <c r="T9" i="28"/>
  <c r="D10" i="28"/>
  <c r="F10" i="28"/>
  <c r="S10" i="28"/>
  <c r="T10" i="28" s="1"/>
  <c r="D11" i="28"/>
  <c r="F11" i="28"/>
  <c r="S11" i="28"/>
  <c r="T11" i="28"/>
  <c r="D12" i="28"/>
  <c r="F12" i="28"/>
  <c r="S12" i="28"/>
  <c r="T12" i="28" s="1"/>
  <c r="D13" i="28"/>
  <c r="F13" i="28"/>
  <c r="S13" i="28"/>
  <c r="T13" i="28" s="1"/>
  <c r="D14" i="28"/>
  <c r="F14" i="28"/>
  <c r="S14" i="28"/>
  <c r="T14" i="28"/>
  <c r="D15" i="28"/>
  <c r="F15" i="28"/>
  <c r="S15" i="28"/>
  <c r="T15" i="28" s="1"/>
  <c r="D16" i="28"/>
  <c r="F16" i="28"/>
  <c r="S16" i="28"/>
  <c r="T16" i="28" s="1"/>
  <c r="D17" i="28"/>
  <c r="F17" i="28"/>
  <c r="S17" i="28"/>
  <c r="T17" i="28"/>
  <c r="D18" i="28"/>
  <c r="F18" i="28"/>
  <c r="S18" i="28"/>
  <c r="T18" i="28" s="1"/>
  <c r="D19" i="28"/>
  <c r="F19" i="28"/>
  <c r="S19" i="28"/>
  <c r="T19" i="28" s="1"/>
  <c r="D20" i="28"/>
  <c r="F20" i="28"/>
  <c r="S20" i="28"/>
  <c r="T20" i="28"/>
  <c r="D21" i="28"/>
  <c r="F21" i="28"/>
  <c r="S21" i="28"/>
  <c r="T21" i="28"/>
  <c r="D22" i="28"/>
  <c r="F22" i="28"/>
  <c r="S22" i="28"/>
  <c r="T22" i="28" s="1"/>
  <c r="D23" i="28"/>
  <c r="F23" i="28"/>
  <c r="S23" i="28"/>
  <c r="T23" i="28" s="1"/>
  <c r="D24" i="28"/>
  <c r="F24" i="28"/>
  <c r="S24" i="28"/>
  <c r="T24" i="28"/>
  <c r="D25" i="28"/>
  <c r="F25" i="28"/>
  <c r="S25" i="28"/>
  <c r="T25" i="28" s="1"/>
  <c r="D26" i="28"/>
  <c r="F26" i="28"/>
  <c r="S26" i="28"/>
  <c r="T26" i="28" s="1"/>
  <c r="D27" i="28"/>
  <c r="F27" i="28"/>
  <c r="S27" i="28"/>
  <c r="T27" i="28"/>
  <c r="D28" i="28"/>
  <c r="F28" i="28"/>
  <c r="S28" i="28"/>
  <c r="T28" i="28" s="1"/>
  <c r="D29" i="28"/>
  <c r="F29" i="28"/>
  <c r="S29" i="28"/>
  <c r="T29" i="28" s="1"/>
  <c r="D30" i="28"/>
  <c r="F30" i="28"/>
  <c r="S30" i="28"/>
  <c r="T30" i="28"/>
  <c r="D31" i="28"/>
  <c r="F31" i="28"/>
  <c r="S31" i="28"/>
  <c r="T31" i="28" s="1"/>
  <c r="D32" i="28"/>
  <c r="F32" i="28"/>
  <c r="S32" i="28"/>
  <c r="T32" i="28"/>
  <c r="D33" i="28"/>
  <c r="F33" i="28"/>
  <c r="S33" i="28"/>
  <c r="T33" i="28" s="1"/>
  <c r="D34" i="28"/>
  <c r="F34" i="28"/>
  <c r="S34" i="28"/>
  <c r="T34" i="28" s="1"/>
  <c r="D35" i="28"/>
  <c r="F35" i="28"/>
  <c r="S35" i="28"/>
  <c r="T35" i="28"/>
  <c r="D36" i="28"/>
  <c r="F36" i="28"/>
  <c r="S36" i="28"/>
  <c r="T36" i="28" s="1"/>
  <c r="D37" i="28"/>
  <c r="F37" i="28"/>
  <c r="S37" i="28"/>
  <c r="T37" i="28" s="1"/>
  <c r="D38" i="28"/>
  <c r="F38" i="28"/>
  <c r="S38" i="28"/>
  <c r="T38" i="28"/>
  <c r="D39" i="28"/>
  <c r="F39" i="28"/>
  <c r="S39" i="28"/>
  <c r="T39" i="28"/>
  <c r="D40" i="28"/>
  <c r="F40" i="28"/>
  <c r="S40" i="28"/>
  <c r="T40" i="28" s="1"/>
  <c r="D41" i="28"/>
  <c r="F41" i="28"/>
  <c r="S41" i="28"/>
  <c r="T41" i="28"/>
  <c r="D42" i="28"/>
  <c r="F42" i="28"/>
  <c r="S42" i="28"/>
  <c r="T42" i="28"/>
  <c r="D43" i="28"/>
  <c r="F43" i="28"/>
  <c r="S43" i="28"/>
  <c r="T43" i="28" s="1"/>
  <c r="D44" i="28"/>
  <c r="F44" i="28"/>
  <c r="S44" i="28"/>
  <c r="T44" i="28" s="1"/>
  <c r="D45" i="28"/>
  <c r="F45" i="28"/>
  <c r="S45" i="28"/>
  <c r="T45" i="28"/>
  <c r="D46" i="28"/>
  <c r="F46" i="28"/>
  <c r="S46" i="28"/>
  <c r="T46" i="28" s="1"/>
  <c r="D47" i="28"/>
  <c r="F47" i="28"/>
  <c r="S47" i="28"/>
  <c r="T47" i="28" s="1"/>
  <c r="D48" i="28"/>
  <c r="F48" i="28"/>
  <c r="S48" i="28"/>
  <c r="T48" i="28"/>
  <c r="D49" i="28"/>
  <c r="F49" i="28"/>
  <c r="S49" i="28"/>
  <c r="T49" i="28" s="1"/>
  <c r="D50" i="28"/>
  <c r="F50" i="28"/>
  <c r="S50" i="28"/>
  <c r="T50" i="28"/>
  <c r="D51" i="28"/>
  <c r="F51" i="28"/>
  <c r="S51" i="28"/>
  <c r="T51" i="28" s="1"/>
  <c r="D52" i="28"/>
  <c r="F52" i="28"/>
  <c r="S52" i="28"/>
  <c r="T52" i="28" s="1"/>
  <c r="D53" i="28"/>
  <c r="F53" i="28"/>
  <c r="S53" i="28"/>
  <c r="T53" i="28"/>
  <c r="D54" i="28"/>
  <c r="F54" i="28"/>
  <c r="S54" i="28"/>
  <c r="T54" i="28"/>
  <c r="D55" i="28"/>
  <c r="F55" i="28"/>
  <c r="S55" i="28"/>
  <c r="T55" i="28" s="1"/>
  <c r="D56" i="28"/>
  <c r="F56" i="28"/>
  <c r="S56" i="28"/>
  <c r="T56" i="28"/>
  <c r="D57" i="28"/>
  <c r="F57" i="28"/>
  <c r="S57" i="28"/>
  <c r="T57" i="28"/>
  <c r="D58" i="28"/>
  <c r="F58" i="28"/>
  <c r="S58" i="28"/>
  <c r="T58" i="28" s="1"/>
  <c r="D59" i="28"/>
  <c r="F59" i="28"/>
  <c r="S59" i="28"/>
  <c r="T59" i="28"/>
  <c r="D60" i="28"/>
  <c r="F60" i="28"/>
  <c r="S60" i="28"/>
  <c r="T60" i="28"/>
  <c r="D61" i="28"/>
  <c r="F61" i="28"/>
  <c r="S61" i="28"/>
  <c r="T61" i="28" s="1"/>
  <c r="D62" i="28"/>
  <c r="F62" i="28"/>
  <c r="S62" i="28"/>
  <c r="T62" i="28" s="1"/>
  <c r="D63" i="28"/>
  <c r="F63" i="28"/>
  <c r="S63" i="28"/>
  <c r="T63" i="28"/>
  <c r="D64" i="28"/>
  <c r="F64" i="28"/>
  <c r="S64" i="28"/>
  <c r="T64" i="28" s="1"/>
  <c r="D65" i="28"/>
  <c r="F65" i="28"/>
  <c r="S65" i="28"/>
  <c r="T65" i="28"/>
  <c r="D66" i="28"/>
  <c r="F66" i="28"/>
  <c r="S66" i="28"/>
  <c r="T66" i="28"/>
  <c r="D67" i="28"/>
  <c r="F67" i="28"/>
  <c r="S67" i="28"/>
  <c r="T67" i="28" s="1"/>
  <c r="D68" i="28"/>
  <c r="F68" i="28"/>
  <c r="S68" i="28"/>
  <c r="T68" i="28"/>
  <c r="D69" i="28"/>
  <c r="F69" i="28"/>
  <c r="S69" i="28"/>
  <c r="T69" i="28"/>
  <c r="D70" i="28"/>
  <c r="F70" i="28"/>
  <c r="S70" i="28"/>
  <c r="T70" i="28" s="1"/>
  <c r="D71" i="28"/>
  <c r="F71" i="28"/>
  <c r="S71" i="28"/>
  <c r="T71" i="28"/>
  <c r="D72" i="28"/>
  <c r="F72" i="28"/>
  <c r="S72" i="28"/>
  <c r="T72" i="28" s="1"/>
  <c r="D73" i="28"/>
  <c r="F73" i="28"/>
  <c r="S73" i="28"/>
  <c r="T73" i="28" s="1"/>
  <c r="D74" i="28"/>
  <c r="F74" i="28"/>
  <c r="S74" i="28"/>
  <c r="T74" i="28"/>
  <c r="B75" i="28"/>
  <c r="C75" i="28"/>
  <c r="D75" i="28"/>
  <c r="E75" i="28"/>
  <c r="F75" i="28" s="1"/>
  <c r="M75" i="28"/>
  <c r="N75" i="28"/>
  <c r="O75" i="28"/>
  <c r="P75" i="28"/>
  <c r="Q75" i="28"/>
  <c r="R75" i="28"/>
  <c r="D8" i="29"/>
  <c r="F8" i="29"/>
  <c r="S8" i="29"/>
  <c r="S75" i="29" s="1"/>
  <c r="T75" i="29" s="1"/>
  <c r="D9" i="29"/>
  <c r="F9" i="29"/>
  <c r="S9" i="29"/>
  <c r="T9" i="29" s="1"/>
  <c r="D10" i="29"/>
  <c r="F10" i="29"/>
  <c r="S10" i="29"/>
  <c r="T10" i="29" s="1"/>
  <c r="D11" i="29"/>
  <c r="F11" i="29"/>
  <c r="S11" i="29"/>
  <c r="T11" i="29"/>
  <c r="D12" i="29"/>
  <c r="F12" i="29"/>
  <c r="S12" i="29"/>
  <c r="T12" i="29" s="1"/>
  <c r="D13" i="29"/>
  <c r="F13" i="29"/>
  <c r="S13" i="29"/>
  <c r="T13" i="29"/>
  <c r="D14" i="29"/>
  <c r="F14" i="29"/>
  <c r="S14" i="29"/>
  <c r="T14" i="29" s="1"/>
  <c r="D15" i="29"/>
  <c r="F15" i="29"/>
  <c r="S15" i="29"/>
  <c r="T15" i="29" s="1"/>
  <c r="D16" i="29"/>
  <c r="F16" i="29"/>
  <c r="S16" i="29"/>
  <c r="T16" i="29"/>
  <c r="D17" i="29"/>
  <c r="F17" i="29"/>
  <c r="S17" i="29"/>
  <c r="T17" i="29"/>
  <c r="D18" i="29"/>
  <c r="F18" i="29"/>
  <c r="S18" i="29"/>
  <c r="T18" i="29" s="1"/>
  <c r="D19" i="29"/>
  <c r="F19" i="29"/>
  <c r="S19" i="29"/>
  <c r="T19" i="29"/>
  <c r="D20" i="29"/>
  <c r="F20" i="29"/>
  <c r="S20" i="29"/>
  <c r="T20" i="29"/>
  <c r="D21" i="29"/>
  <c r="F21" i="29"/>
  <c r="S21" i="29"/>
  <c r="T21" i="29" s="1"/>
  <c r="D22" i="29"/>
  <c r="F22" i="29"/>
  <c r="S22" i="29"/>
  <c r="T22" i="29"/>
  <c r="D23" i="29"/>
  <c r="F23" i="29"/>
  <c r="S23" i="29"/>
  <c r="T23" i="29"/>
  <c r="D24" i="29"/>
  <c r="F24" i="29"/>
  <c r="S24" i="29"/>
  <c r="T24" i="29" s="1"/>
  <c r="D25" i="29"/>
  <c r="F25" i="29"/>
  <c r="S25" i="29"/>
  <c r="T25" i="29" s="1"/>
  <c r="D26" i="29"/>
  <c r="F26" i="29"/>
  <c r="S26" i="29"/>
  <c r="T26" i="29"/>
  <c r="D27" i="29"/>
  <c r="F27" i="29"/>
  <c r="S27" i="29"/>
  <c r="T27" i="29" s="1"/>
  <c r="D28" i="29"/>
  <c r="F28" i="29"/>
  <c r="S28" i="29"/>
  <c r="T28" i="29"/>
  <c r="D29" i="29"/>
  <c r="F29" i="29"/>
  <c r="S29" i="29"/>
  <c r="T29" i="29"/>
  <c r="D30" i="29"/>
  <c r="F30" i="29"/>
  <c r="S30" i="29"/>
  <c r="T30" i="29" s="1"/>
  <c r="D31" i="29"/>
  <c r="F31" i="29"/>
  <c r="S31" i="29"/>
  <c r="T31" i="29"/>
  <c r="D32" i="29"/>
  <c r="F32" i="29"/>
  <c r="S32" i="29"/>
  <c r="T32" i="29"/>
  <c r="D33" i="29"/>
  <c r="F33" i="29"/>
  <c r="S33" i="29"/>
  <c r="T33" i="29" s="1"/>
  <c r="D34" i="29"/>
  <c r="F34" i="29"/>
  <c r="S34" i="29"/>
  <c r="T34" i="29"/>
  <c r="D35" i="29"/>
  <c r="F35" i="29"/>
  <c r="S35" i="29"/>
  <c r="T35" i="29" s="1"/>
  <c r="D36" i="29"/>
  <c r="F36" i="29"/>
  <c r="S36" i="29"/>
  <c r="T36" i="29" s="1"/>
  <c r="D37" i="29"/>
  <c r="F37" i="29"/>
  <c r="S37" i="29"/>
  <c r="T37" i="29"/>
  <c r="D38" i="29"/>
  <c r="F38" i="29"/>
  <c r="S38" i="29"/>
  <c r="T38" i="29" s="1"/>
  <c r="D39" i="29"/>
  <c r="F39" i="29"/>
  <c r="S39" i="29"/>
  <c r="T39" i="29" s="1"/>
  <c r="D40" i="29"/>
  <c r="F40" i="29"/>
  <c r="S40" i="29"/>
  <c r="T40" i="29"/>
  <c r="D41" i="29"/>
  <c r="F41" i="29"/>
  <c r="S41" i="29"/>
  <c r="T41" i="29" s="1"/>
  <c r="D42" i="29"/>
  <c r="F42" i="29"/>
  <c r="S42" i="29"/>
  <c r="T42" i="29" s="1"/>
  <c r="D43" i="29"/>
  <c r="F43" i="29"/>
  <c r="S43" i="29"/>
  <c r="T43" i="29"/>
  <c r="D44" i="29"/>
  <c r="F44" i="29"/>
  <c r="S44" i="29"/>
  <c r="T44" i="29"/>
  <c r="D45" i="29"/>
  <c r="F45" i="29"/>
  <c r="S45" i="29"/>
  <c r="T45" i="29" s="1"/>
  <c r="D46" i="29"/>
  <c r="F46" i="29"/>
  <c r="S46" i="29"/>
  <c r="T46" i="29" s="1"/>
  <c r="D47" i="29"/>
  <c r="F47" i="29"/>
  <c r="S47" i="29"/>
  <c r="T47" i="29"/>
  <c r="D48" i="29"/>
  <c r="F48" i="29"/>
  <c r="S48" i="29"/>
  <c r="T48" i="29" s="1"/>
  <c r="D49" i="29"/>
  <c r="F49" i="29"/>
  <c r="S49" i="29"/>
  <c r="T49" i="29" s="1"/>
  <c r="D50" i="29"/>
  <c r="F50" i="29"/>
  <c r="S50" i="29"/>
  <c r="T50" i="29"/>
  <c r="D51" i="29"/>
  <c r="F51" i="29"/>
  <c r="S51" i="29"/>
  <c r="T51" i="29" s="1"/>
  <c r="D52" i="29"/>
  <c r="F52" i="29"/>
  <c r="S52" i="29"/>
  <c r="T52" i="29" s="1"/>
  <c r="D53" i="29"/>
  <c r="F53" i="29"/>
  <c r="S53" i="29"/>
  <c r="T53" i="29"/>
  <c r="D54" i="29"/>
  <c r="F54" i="29"/>
  <c r="S54" i="29"/>
  <c r="T54" i="29" s="1"/>
  <c r="D55" i="29"/>
  <c r="F55" i="29"/>
  <c r="S55" i="29"/>
  <c r="T55" i="29"/>
  <c r="D56" i="29"/>
  <c r="F56" i="29"/>
  <c r="S56" i="29"/>
  <c r="T56" i="29" s="1"/>
  <c r="D57" i="29"/>
  <c r="F57" i="29"/>
  <c r="S57" i="29"/>
  <c r="T57" i="29" s="1"/>
  <c r="D58" i="29"/>
  <c r="F58" i="29"/>
  <c r="S58" i="29"/>
  <c r="T58" i="29"/>
  <c r="D59" i="29"/>
  <c r="F59" i="29"/>
  <c r="S59" i="29"/>
  <c r="T59" i="29" s="1"/>
  <c r="D60" i="29"/>
  <c r="F60" i="29"/>
  <c r="S60" i="29"/>
  <c r="T60" i="29" s="1"/>
  <c r="D61" i="29"/>
  <c r="F61" i="29"/>
  <c r="S61" i="29"/>
  <c r="T61" i="29"/>
  <c r="D62" i="29"/>
  <c r="F62" i="29"/>
  <c r="S62" i="29"/>
  <c r="T62" i="29"/>
  <c r="D63" i="29"/>
  <c r="F63" i="29"/>
  <c r="S63" i="29"/>
  <c r="T63" i="29" s="1"/>
  <c r="D64" i="29"/>
  <c r="F64" i="29"/>
  <c r="S64" i="29"/>
  <c r="T64" i="29"/>
  <c r="D65" i="29"/>
  <c r="F65" i="29"/>
  <c r="S65" i="29"/>
  <c r="T65" i="29"/>
  <c r="D66" i="29"/>
  <c r="F66" i="29"/>
  <c r="S66" i="29"/>
  <c r="T66" i="29" s="1"/>
  <c r="D67" i="29"/>
  <c r="F67" i="29"/>
  <c r="S67" i="29"/>
  <c r="T67" i="29" s="1"/>
  <c r="D68" i="29"/>
  <c r="F68" i="29"/>
  <c r="S68" i="29"/>
  <c r="T68" i="29"/>
  <c r="D69" i="29"/>
  <c r="F69" i="29"/>
  <c r="S69" i="29"/>
  <c r="T69" i="29" s="1"/>
  <c r="D70" i="29"/>
  <c r="F70" i="29"/>
  <c r="S70" i="29"/>
  <c r="T70" i="29" s="1"/>
  <c r="D71" i="29"/>
  <c r="F71" i="29"/>
  <c r="S71" i="29"/>
  <c r="T71" i="29"/>
  <c r="D72" i="29"/>
  <c r="F72" i="29"/>
  <c r="S72" i="29"/>
  <c r="T72" i="29" s="1"/>
  <c r="D73" i="29"/>
  <c r="F73" i="29"/>
  <c r="S73" i="29"/>
  <c r="T73" i="29"/>
  <c r="D74" i="29"/>
  <c r="F74" i="29"/>
  <c r="S74" i="29"/>
  <c r="T74" i="29" s="1"/>
  <c r="B75" i="29"/>
  <c r="C75" i="29"/>
  <c r="D75" i="29"/>
  <c r="E75" i="29"/>
  <c r="M75" i="29"/>
  <c r="N75" i="29"/>
  <c r="O75" i="29"/>
  <c r="P75" i="29"/>
  <c r="Q75" i="29"/>
  <c r="R75" i="29"/>
  <c r="D8" i="30"/>
  <c r="F8" i="30"/>
  <c r="S8" i="30"/>
  <c r="S75" i="30" s="1"/>
  <c r="T75" i="30" s="1"/>
  <c r="D9" i="30"/>
  <c r="F9" i="30"/>
  <c r="S9" i="30"/>
  <c r="T9" i="30"/>
  <c r="D10" i="30"/>
  <c r="F10" i="30"/>
  <c r="S10" i="30"/>
  <c r="T10" i="30"/>
  <c r="D11" i="30"/>
  <c r="F11" i="30"/>
  <c r="S11" i="30"/>
  <c r="T11" i="30"/>
  <c r="D12" i="30"/>
  <c r="F12" i="30"/>
  <c r="S12" i="30"/>
  <c r="T12" i="30"/>
  <c r="D13" i="30"/>
  <c r="F13" i="30"/>
  <c r="S13" i="30"/>
  <c r="T13" i="30" s="1"/>
  <c r="D14" i="30"/>
  <c r="F14" i="30"/>
  <c r="S14" i="30"/>
  <c r="T14" i="30"/>
  <c r="D15" i="30"/>
  <c r="F15" i="30"/>
  <c r="S15" i="30"/>
  <c r="T15" i="30"/>
  <c r="D16" i="30"/>
  <c r="F16" i="30"/>
  <c r="S16" i="30"/>
  <c r="T16" i="30"/>
  <c r="D17" i="30"/>
  <c r="F17" i="30"/>
  <c r="S17" i="30"/>
  <c r="T17" i="30" s="1"/>
  <c r="D18" i="30"/>
  <c r="F18" i="30"/>
  <c r="S18" i="30"/>
  <c r="T18" i="30" s="1"/>
  <c r="D19" i="30"/>
  <c r="F19" i="30"/>
  <c r="S19" i="30"/>
  <c r="T19" i="30"/>
  <c r="D20" i="30"/>
  <c r="F20" i="30"/>
  <c r="S20" i="30"/>
  <c r="T20" i="30"/>
  <c r="D21" i="30"/>
  <c r="F21" i="30"/>
  <c r="S21" i="30"/>
  <c r="T21" i="30"/>
  <c r="D22" i="30"/>
  <c r="F22" i="30"/>
  <c r="S22" i="30"/>
  <c r="T22" i="30"/>
  <c r="D23" i="30"/>
  <c r="F23" i="30"/>
  <c r="S23" i="30"/>
  <c r="T23" i="30" s="1"/>
  <c r="D24" i="30"/>
  <c r="F24" i="30"/>
  <c r="S24" i="30"/>
  <c r="T24" i="30"/>
  <c r="D25" i="30"/>
  <c r="F25" i="30"/>
  <c r="S25" i="30"/>
  <c r="T25" i="30"/>
  <c r="D26" i="30"/>
  <c r="F26" i="30"/>
  <c r="S26" i="30"/>
  <c r="T26" i="30"/>
  <c r="D27" i="30"/>
  <c r="F27" i="30"/>
  <c r="S27" i="30"/>
  <c r="T27" i="30"/>
  <c r="D28" i="30"/>
  <c r="F28" i="30"/>
  <c r="S28" i="30"/>
  <c r="T28" i="30" s="1"/>
  <c r="D29" i="30"/>
  <c r="F29" i="30"/>
  <c r="S29" i="30"/>
  <c r="T29" i="30"/>
  <c r="D30" i="30"/>
  <c r="F30" i="30"/>
  <c r="S30" i="30"/>
  <c r="T30" i="30"/>
  <c r="D31" i="30"/>
  <c r="F31" i="30"/>
  <c r="S31" i="30"/>
  <c r="T31" i="30"/>
  <c r="D32" i="30"/>
  <c r="F32" i="30"/>
  <c r="S32" i="30"/>
  <c r="T32" i="30"/>
  <c r="D33" i="30"/>
  <c r="F33" i="30"/>
  <c r="S33" i="30"/>
  <c r="T33" i="30" s="1"/>
  <c r="D34" i="30"/>
  <c r="F34" i="30"/>
  <c r="S34" i="30"/>
  <c r="T34" i="30"/>
  <c r="D35" i="30"/>
  <c r="F35" i="30"/>
  <c r="S35" i="30"/>
  <c r="T35" i="30"/>
  <c r="D36" i="30"/>
  <c r="F36" i="30"/>
  <c r="S36" i="30"/>
  <c r="T36" i="30"/>
  <c r="D37" i="30"/>
  <c r="F37" i="30"/>
  <c r="S37" i="30"/>
  <c r="T37" i="30"/>
  <c r="D38" i="30"/>
  <c r="F38" i="30"/>
  <c r="S38" i="30"/>
  <c r="T38" i="30" s="1"/>
  <c r="D39" i="30"/>
  <c r="F39" i="30"/>
  <c r="S39" i="30"/>
  <c r="T39" i="30"/>
  <c r="D40" i="30"/>
  <c r="F40" i="30"/>
  <c r="S40" i="30"/>
  <c r="T40" i="30"/>
  <c r="D41" i="30"/>
  <c r="F41" i="30"/>
  <c r="S41" i="30"/>
  <c r="T41" i="30"/>
  <c r="D42" i="30"/>
  <c r="F42" i="30"/>
  <c r="S42" i="30"/>
  <c r="T42" i="30"/>
  <c r="D43" i="30"/>
  <c r="F43" i="30"/>
  <c r="S43" i="30"/>
  <c r="T43" i="30" s="1"/>
  <c r="D44" i="30"/>
  <c r="F44" i="30"/>
  <c r="S44" i="30"/>
  <c r="T44" i="30"/>
  <c r="D45" i="30"/>
  <c r="F45" i="30"/>
  <c r="S45" i="30"/>
  <c r="T45" i="30"/>
  <c r="D46" i="30"/>
  <c r="F46" i="30"/>
  <c r="S46" i="30"/>
  <c r="T46" i="30"/>
  <c r="D47" i="30"/>
  <c r="F47" i="30"/>
  <c r="S47" i="30"/>
  <c r="T47" i="30"/>
  <c r="D48" i="30"/>
  <c r="F48" i="30"/>
  <c r="S48" i="30"/>
  <c r="T48" i="30" s="1"/>
  <c r="D49" i="30"/>
  <c r="F49" i="30"/>
  <c r="S49" i="30"/>
  <c r="T49" i="30"/>
  <c r="D50" i="30"/>
  <c r="F50" i="30"/>
  <c r="S50" i="30"/>
  <c r="T50" i="30"/>
  <c r="D51" i="30"/>
  <c r="F51" i="30"/>
  <c r="S51" i="30"/>
  <c r="T51" i="30"/>
  <c r="D52" i="30"/>
  <c r="F52" i="30"/>
  <c r="S52" i="30"/>
  <c r="T52" i="30"/>
  <c r="D53" i="30"/>
  <c r="F53" i="30"/>
  <c r="S53" i="30"/>
  <c r="T53" i="30" s="1"/>
  <c r="D54" i="30"/>
  <c r="F54" i="30"/>
  <c r="S54" i="30"/>
  <c r="T54" i="30"/>
  <c r="D55" i="30"/>
  <c r="F55" i="30"/>
  <c r="S55" i="30"/>
  <c r="T55" i="30"/>
  <c r="D56" i="30"/>
  <c r="F56" i="30"/>
  <c r="S56" i="30"/>
  <c r="T56" i="30"/>
  <c r="D57" i="30"/>
  <c r="F57" i="30"/>
  <c r="S57" i="30"/>
  <c r="T57" i="30"/>
  <c r="D58" i="30"/>
  <c r="F58" i="30"/>
  <c r="S58" i="30"/>
  <c r="T58" i="30" s="1"/>
  <c r="D59" i="30"/>
  <c r="F59" i="30"/>
  <c r="S59" i="30"/>
  <c r="T59" i="30"/>
  <c r="D60" i="30"/>
  <c r="F60" i="30"/>
  <c r="S60" i="30"/>
  <c r="T60" i="30"/>
  <c r="D61" i="30"/>
  <c r="F61" i="30"/>
  <c r="S61" i="30"/>
  <c r="T61" i="30"/>
  <c r="D62" i="30"/>
  <c r="F62" i="30"/>
  <c r="S62" i="30"/>
  <c r="T62" i="30"/>
  <c r="D63" i="30"/>
  <c r="F63" i="30"/>
  <c r="S63" i="30"/>
  <c r="T63" i="30" s="1"/>
  <c r="D64" i="30"/>
  <c r="F64" i="30"/>
  <c r="S64" i="30"/>
  <c r="T64" i="30"/>
  <c r="D65" i="30"/>
  <c r="F65" i="30"/>
  <c r="S65" i="30"/>
  <c r="T65" i="30"/>
  <c r="D66" i="30"/>
  <c r="F66" i="30"/>
  <c r="S66" i="30"/>
  <c r="T66" i="30"/>
  <c r="D67" i="30"/>
  <c r="F67" i="30"/>
  <c r="S67" i="30"/>
  <c r="T67" i="30"/>
  <c r="D68" i="30"/>
  <c r="F68" i="30"/>
  <c r="S68" i="30"/>
  <c r="T68" i="30" s="1"/>
  <c r="D69" i="30"/>
  <c r="F69" i="30"/>
  <c r="S69" i="30"/>
  <c r="T69" i="30"/>
  <c r="D70" i="30"/>
  <c r="F70" i="30"/>
  <c r="S70" i="30"/>
  <c r="T70" i="30"/>
  <c r="D71" i="30"/>
  <c r="F71" i="30"/>
  <c r="S71" i="30"/>
  <c r="T71" i="30"/>
  <c r="D72" i="30"/>
  <c r="F72" i="30"/>
  <c r="S72" i="30"/>
  <c r="T72" i="30"/>
  <c r="D73" i="30"/>
  <c r="F73" i="30"/>
  <c r="S73" i="30"/>
  <c r="T73" i="30" s="1"/>
  <c r="D74" i="30"/>
  <c r="F74" i="30"/>
  <c r="S74" i="30"/>
  <c r="T74" i="30"/>
  <c r="B75" i="30"/>
  <c r="C75" i="30"/>
  <c r="D75" i="30"/>
  <c r="E75" i="30"/>
  <c r="F75" i="30"/>
  <c r="M75" i="30"/>
  <c r="N75" i="30"/>
  <c r="O75" i="30"/>
  <c r="P75" i="30"/>
  <c r="Q75" i="30"/>
  <c r="R75" i="30"/>
  <c r="D8" i="31"/>
  <c r="F8" i="31"/>
  <c r="S8" i="31"/>
  <c r="D9" i="31"/>
  <c r="F9" i="31"/>
  <c r="S9" i="31"/>
  <c r="T9" i="31" s="1"/>
  <c r="D10" i="31"/>
  <c r="F10" i="31"/>
  <c r="S10" i="31"/>
  <c r="T10" i="31"/>
  <c r="D11" i="31"/>
  <c r="F11" i="31"/>
  <c r="S11" i="31"/>
  <c r="T11" i="31" s="1"/>
  <c r="D12" i="31"/>
  <c r="F12" i="31"/>
  <c r="S12" i="31"/>
  <c r="T12" i="31"/>
  <c r="D13" i="31"/>
  <c r="F13" i="31"/>
  <c r="S13" i="31"/>
  <c r="T13" i="31"/>
  <c r="D14" i="31"/>
  <c r="F14" i="31"/>
  <c r="S14" i="31"/>
  <c r="T14" i="31" s="1"/>
  <c r="D15" i="31"/>
  <c r="F15" i="31"/>
  <c r="S15" i="31"/>
  <c r="T15" i="31"/>
  <c r="D16" i="31"/>
  <c r="F16" i="31"/>
  <c r="S16" i="31"/>
  <c r="T16" i="31" s="1"/>
  <c r="D17" i="31"/>
  <c r="F17" i="31"/>
  <c r="S17" i="31"/>
  <c r="T17" i="31"/>
  <c r="D18" i="31"/>
  <c r="F18" i="31"/>
  <c r="S18" i="31"/>
  <c r="T18" i="31"/>
  <c r="D19" i="31"/>
  <c r="F19" i="31"/>
  <c r="S19" i="31"/>
  <c r="T19" i="31" s="1"/>
  <c r="D20" i="31"/>
  <c r="F20" i="31"/>
  <c r="S20" i="31"/>
  <c r="T20" i="31"/>
  <c r="D21" i="31"/>
  <c r="F21" i="31"/>
  <c r="S21" i="31"/>
  <c r="T21" i="31" s="1"/>
  <c r="D22" i="31"/>
  <c r="F22" i="31"/>
  <c r="S22" i="31"/>
  <c r="T22" i="31"/>
  <c r="D23" i="31"/>
  <c r="F23" i="31"/>
  <c r="S23" i="31"/>
  <c r="T23" i="31"/>
  <c r="D24" i="31"/>
  <c r="F24" i="31"/>
  <c r="S24" i="31"/>
  <c r="T24" i="31" s="1"/>
  <c r="D25" i="31"/>
  <c r="F25" i="31"/>
  <c r="S25" i="31"/>
  <c r="T25" i="31"/>
  <c r="D26" i="31"/>
  <c r="F26" i="31"/>
  <c r="S26" i="31"/>
  <c r="T26" i="31" s="1"/>
  <c r="D27" i="31"/>
  <c r="F27" i="31"/>
  <c r="S27" i="31"/>
  <c r="T27" i="31"/>
  <c r="D28" i="31"/>
  <c r="F28" i="31"/>
  <c r="S28" i="31"/>
  <c r="T28" i="31"/>
  <c r="D29" i="31"/>
  <c r="F29" i="31"/>
  <c r="S29" i="31"/>
  <c r="T29" i="31" s="1"/>
  <c r="D30" i="31"/>
  <c r="F30" i="31"/>
  <c r="S30" i="31"/>
  <c r="T30" i="31"/>
  <c r="D31" i="31"/>
  <c r="F31" i="31"/>
  <c r="S31" i="31"/>
  <c r="T31" i="31" s="1"/>
  <c r="D32" i="31"/>
  <c r="F32" i="31"/>
  <c r="S32" i="31"/>
  <c r="T32" i="31"/>
  <c r="D33" i="31"/>
  <c r="F33" i="31"/>
  <c r="S33" i="31"/>
  <c r="T33" i="31"/>
  <c r="D34" i="31"/>
  <c r="F34" i="31"/>
  <c r="S34" i="31"/>
  <c r="T34" i="31" s="1"/>
  <c r="D35" i="31"/>
  <c r="F35" i="31"/>
  <c r="S35" i="31"/>
  <c r="T35" i="31"/>
  <c r="D36" i="31"/>
  <c r="F36" i="31"/>
  <c r="S36" i="31"/>
  <c r="T36" i="31" s="1"/>
  <c r="D37" i="31"/>
  <c r="F37" i="31"/>
  <c r="S37" i="31"/>
  <c r="T37" i="31"/>
  <c r="D38" i="31"/>
  <c r="F38" i="31"/>
  <c r="S38" i="31"/>
  <c r="T38" i="31"/>
  <c r="D39" i="31"/>
  <c r="F39" i="31"/>
  <c r="S39" i="31"/>
  <c r="T39" i="31" s="1"/>
  <c r="D40" i="31"/>
  <c r="F40" i="31"/>
  <c r="S40" i="31"/>
  <c r="T40" i="31"/>
  <c r="D41" i="31"/>
  <c r="F41" i="31"/>
  <c r="S41" i="31"/>
  <c r="T41" i="31" s="1"/>
  <c r="D42" i="31"/>
  <c r="F42" i="31"/>
  <c r="S42" i="31"/>
  <c r="T42" i="31"/>
  <c r="D43" i="31"/>
  <c r="F43" i="31"/>
  <c r="S43" i="31"/>
  <c r="T43" i="31"/>
  <c r="D44" i="31"/>
  <c r="F44" i="31"/>
  <c r="S44" i="31"/>
  <c r="T44" i="31" s="1"/>
  <c r="D45" i="31"/>
  <c r="F45" i="31"/>
  <c r="S45" i="31"/>
  <c r="T45" i="31"/>
  <c r="D46" i="31"/>
  <c r="F46" i="31"/>
  <c r="S46" i="31"/>
  <c r="T46" i="31" s="1"/>
  <c r="D47" i="31"/>
  <c r="F47" i="31"/>
  <c r="S47" i="31"/>
  <c r="T47" i="31"/>
  <c r="D48" i="31"/>
  <c r="F48" i="31"/>
  <c r="S48" i="31"/>
  <c r="T48" i="31"/>
  <c r="D49" i="31"/>
  <c r="F49" i="31"/>
  <c r="S49" i="31"/>
  <c r="T49" i="31" s="1"/>
  <c r="D50" i="31"/>
  <c r="F50" i="31"/>
  <c r="S50" i="31"/>
  <c r="T50" i="31"/>
  <c r="D51" i="31"/>
  <c r="F51" i="31"/>
  <c r="S51" i="31"/>
  <c r="T51" i="31" s="1"/>
  <c r="D52" i="31"/>
  <c r="F52" i="31"/>
  <c r="S52" i="31"/>
  <c r="T52" i="31"/>
  <c r="D53" i="31"/>
  <c r="F53" i="31"/>
  <c r="S53" i="31"/>
  <c r="T53" i="31"/>
  <c r="D54" i="31"/>
  <c r="F54" i="31"/>
  <c r="S54" i="31"/>
  <c r="T54" i="31" s="1"/>
  <c r="D55" i="31"/>
  <c r="F55" i="31"/>
  <c r="S55" i="31"/>
  <c r="T55" i="31"/>
  <c r="D56" i="31"/>
  <c r="F56" i="31"/>
  <c r="S56" i="31"/>
  <c r="T56" i="31" s="1"/>
  <c r="D57" i="31"/>
  <c r="F57" i="31"/>
  <c r="S57" i="31"/>
  <c r="T57" i="31"/>
  <c r="D58" i="31"/>
  <c r="F58" i="31"/>
  <c r="S58" i="31"/>
  <c r="T58" i="31"/>
  <c r="D59" i="31"/>
  <c r="F59" i="31"/>
  <c r="S59" i="31"/>
  <c r="T59" i="31" s="1"/>
  <c r="D60" i="31"/>
  <c r="F60" i="31"/>
  <c r="S60" i="31"/>
  <c r="T60" i="31"/>
  <c r="D61" i="31"/>
  <c r="F61" i="31"/>
  <c r="S61" i="31"/>
  <c r="T61" i="31" s="1"/>
  <c r="D62" i="31"/>
  <c r="F62" i="31"/>
  <c r="S62" i="31"/>
  <c r="T62" i="31"/>
  <c r="D63" i="31"/>
  <c r="F63" i="31"/>
  <c r="S63" i="31"/>
  <c r="T63" i="31"/>
  <c r="D64" i="31"/>
  <c r="F64" i="31"/>
  <c r="S64" i="31"/>
  <c r="T64" i="31" s="1"/>
  <c r="D65" i="31"/>
  <c r="F65" i="31"/>
  <c r="S65" i="31"/>
  <c r="T65" i="31"/>
  <c r="D66" i="31"/>
  <c r="F66" i="31"/>
  <c r="S66" i="31"/>
  <c r="T66" i="31" s="1"/>
  <c r="D67" i="31"/>
  <c r="F67" i="31"/>
  <c r="S67" i="31"/>
  <c r="T67" i="31"/>
  <c r="D68" i="31"/>
  <c r="F68" i="31"/>
  <c r="S68" i="31"/>
  <c r="T68" i="31"/>
  <c r="D69" i="31"/>
  <c r="F69" i="31"/>
  <c r="S69" i="31"/>
  <c r="T69" i="31" s="1"/>
  <c r="D70" i="31"/>
  <c r="F70" i="31"/>
  <c r="S70" i="31"/>
  <c r="T70" i="31"/>
  <c r="D71" i="31"/>
  <c r="F71" i="31"/>
  <c r="S71" i="31"/>
  <c r="T71" i="31" s="1"/>
  <c r="D72" i="31"/>
  <c r="F72" i="31"/>
  <c r="S72" i="31"/>
  <c r="T72" i="31"/>
  <c r="D73" i="31"/>
  <c r="F73" i="31"/>
  <c r="S73" i="31"/>
  <c r="T73" i="31"/>
  <c r="D74" i="31"/>
  <c r="F74" i="31"/>
  <c r="S74" i="31"/>
  <c r="T74" i="31" s="1"/>
  <c r="B75" i="31"/>
  <c r="F75" i="31" s="1"/>
  <c r="C75" i="31"/>
  <c r="E75" i="31"/>
  <c r="M75" i="31"/>
  <c r="N75" i="31"/>
  <c r="O75" i="31"/>
  <c r="R75" i="31"/>
  <c r="T8" i="29"/>
  <c r="T11" i="11"/>
  <c r="S75" i="11"/>
  <c r="T75" i="11" s="1"/>
  <c r="Q7" i="19"/>
  <c r="S75" i="32"/>
  <c r="T75" i="32"/>
  <c r="F75" i="33"/>
  <c r="T8" i="33"/>
  <c r="D75" i="34"/>
  <c r="F75" i="36"/>
  <c r="D75" i="36"/>
  <c r="D75" i="35"/>
  <c r="S75" i="28" l="1"/>
  <c r="T75" i="28" s="1"/>
  <c r="F74" i="17"/>
  <c r="S75" i="33"/>
  <c r="T75" i="33" s="1"/>
  <c r="T8" i="30"/>
  <c r="D75" i="26"/>
  <c r="R10" i="13"/>
  <c r="Q8" i="17"/>
  <c r="D75" i="37"/>
  <c r="S75" i="31"/>
  <c r="T75" i="31" s="1"/>
  <c r="S75" i="24"/>
  <c r="T75" i="24" s="1"/>
  <c r="D74" i="14"/>
  <c r="T8" i="31"/>
  <c r="S75" i="25"/>
  <c r="T75" i="25" s="1"/>
  <c r="P74" i="14"/>
  <c r="Q74" i="14" s="1"/>
  <c r="F75" i="22"/>
  <c r="T8" i="36"/>
  <c r="P74" i="15"/>
  <c r="Q74" i="15" s="1"/>
  <c r="F74" i="12"/>
  <c r="F74" i="20"/>
  <c r="F75" i="27"/>
  <c r="D74" i="12"/>
  <c r="P74" i="19"/>
  <c r="Q74" i="19" s="1"/>
  <c r="S75" i="37"/>
  <c r="T75" i="37" s="1"/>
  <c r="S75" i="22"/>
  <c r="T75" i="22" s="1"/>
  <c r="T8" i="35"/>
  <c r="S75" i="34"/>
  <c r="T75" i="34" s="1"/>
  <c r="D75" i="31"/>
  <c r="F75" i="29"/>
  <c r="F75" i="24"/>
  <c r="S75" i="26"/>
  <c r="T75" i="26" s="1"/>
  <c r="F75" i="11"/>
  <c r="F74" i="15"/>
  <c r="T10" i="26"/>
  <c r="S75" i="23"/>
  <c r="T75" i="23" s="1"/>
  <c r="F74" i="14"/>
  <c r="P74" i="16"/>
  <c r="Q74" i="16" s="1"/>
  <c r="T36" i="22"/>
  <c r="Q7" i="20"/>
  <c r="P74" i="20"/>
  <c r="Q74" i="20" s="1"/>
  <c r="P74" i="18"/>
  <c r="Q7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0F00-000001000000}">
      <text>
        <r>
          <rPr>
            <b/>
            <sz val="8"/>
            <color indexed="81"/>
            <rFont val="Tahoma"/>
            <family val="2"/>
          </rPr>
          <t>Table 4: Just Values - Real, Personal, and Centrally Assessed Property
Table 27: County Taxable Values - Real, Personal, and Centrally Assessed Property</t>
        </r>
      </text>
    </comment>
    <comment ref="G3" authorId="0" shapeId="0" xr:uid="{00000000-0006-0000-0F00-000002000000}">
      <text>
        <r>
          <rPr>
            <b/>
            <sz val="8"/>
            <color indexed="81"/>
            <rFont val="Tahoma"/>
            <family val="2"/>
          </rPr>
          <t>2008 Millage Rates by County - Parts 1 &amp; 2</t>
        </r>
      </text>
    </comment>
    <comment ref="M3" authorId="0" shapeId="0" xr:uid="{00000000-0006-0000-0F00-000003000000}">
      <text>
        <r>
          <rPr>
            <b/>
            <sz val="8"/>
            <color indexed="81"/>
            <rFont val="Tahoma"/>
            <family val="2"/>
          </rPr>
          <t>2008 Taxes Levied by County - Part 1
County-Wide Levies</t>
        </r>
      </text>
    </comment>
    <comment ref="P3" authorId="0" shapeId="0" xr:uid="{00000000-0006-0000-0F00-000004000000}">
      <text>
        <r>
          <rPr>
            <b/>
            <sz val="8"/>
            <color indexed="81"/>
            <rFont val="Tahoma"/>
            <family val="2"/>
          </rPr>
          <t>2008 Taxes Levied by County - Part 2
Less Than County-Wide Levies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800-000001000000}">
      <text>
        <r>
          <rPr>
            <b/>
            <sz val="8"/>
            <color indexed="81"/>
            <rFont val="Tahoma"/>
            <family val="2"/>
          </rPr>
          <t>Table 4: Just Values - Real, Personal, and Centrally Assessed (1999 Values)
Table 27: County Taxable Values (1999 Values)</t>
        </r>
      </text>
    </comment>
    <comment ref="G3" authorId="0" shapeId="0" xr:uid="{00000000-0006-0000-1800-000002000000}">
      <text>
        <r>
          <rPr>
            <b/>
            <sz val="8"/>
            <color indexed="81"/>
            <rFont val="Tahoma"/>
            <family val="2"/>
          </rPr>
          <t>1999 Millages by County</t>
        </r>
      </text>
    </comment>
    <comment ref="J3" authorId="0" shapeId="0" xr:uid="{00000000-0006-0000-1800-000003000000}">
      <text>
        <r>
          <rPr>
            <b/>
            <sz val="8"/>
            <color indexed="81"/>
            <rFont val="Tahoma"/>
            <family val="2"/>
          </rPr>
          <t>Part III: Comparative Statements of Millage Rates: 1999 Taxes Levied by County (Columns 1,2,5)</t>
        </r>
      </text>
    </comment>
    <comment ref="M3" authorId="0" shapeId="0" xr:uid="{00000000-0006-0000-1800-000004000000}">
      <text>
        <r>
          <rPr>
            <b/>
            <sz val="8"/>
            <color indexed="81"/>
            <rFont val="Tahoma"/>
            <family val="2"/>
          </rPr>
          <t>Part III: Comparative Statements of Millage Rates: 1999 Taxes Levied by County (Columns 8,9,11)</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900-000001000000}">
      <text>
        <r>
          <rPr>
            <b/>
            <sz val="8"/>
            <color indexed="81"/>
            <rFont val="Tahoma"/>
            <family val="2"/>
          </rPr>
          <t>Table 4: Just Values - Real, Personal, and Centrally Assessed (1998 Values)
Table 27: County Taxable Values (1998 Values)</t>
        </r>
      </text>
    </comment>
    <comment ref="G3" authorId="0" shapeId="0" xr:uid="{00000000-0006-0000-1900-000002000000}">
      <text>
        <r>
          <rPr>
            <b/>
            <sz val="8"/>
            <color indexed="81"/>
            <rFont val="Tahoma"/>
            <family val="2"/>
          </rPr>
          <t>1998 Millages by County</t>
        </r>
      </text>
    </comment>
    <comment ref="J3" authorId="0" shapeId="0" xr:uid="{00000000-0006-0000-1900-000003000000}">
      <text>
        <r>
          <rPr>
            <b/>
            <sz val="8"/>
            <color indexed="81"/>
            <rFont val="Tahoma"/>
            <family val="2"/>
          </rPr>
          <t>Part III: Comparative Statements of Millage Rates: 1998 Taxes Levied by County (Columns 1,2,5)</t>
        </r>
      </text>
    </comment>
    <comment ref="M3" authorId="0" shapeId="0" xr:uid="{00000000-0006-0000-1900-000004000000}">
      <text>
        <r>
          <rPr>
            <b/>
            <sz val="8"/>
            <color indexed="81"/>
            <rFont val="Tahoma"/>
            <family val="2"/>
          </rPr>
          <t>Part III: Comparative Statements of Millage Rates: 1998 Taxes Levied by County (Columns 8,9,11)</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A00-000001000000}">
      <text>
        <r>
          <rPr>
            <b/>
            <sz val="8"/>
            <color indexed="81"/>
            <rFont val="Tahoma"/>
            <family val="2"/>
          </rPr>
          <t>Table 4: Just Values - Real, Personal, and Centrally Assessed (1997 Values)
Table 27: County Taxable Values (1997 Values)</t>
        </r>
      </text>
    </comment>
    <comment ref="G3" authorId="0" shapeId="0" xr:uid="{00000000-0006-0000-1A00-000002000000}">
      <text>
        <r>
          <rPr>
            <b/>
            <sz val="8"/>
            <color indexed="81"/>
            <rFont val="Tahoma"/>
            <family val="2"/>
          </rPr>
          <t>1997 Millages by County</t>
        </r>
      </text>
    </comment>
    <comment ref="J3" authorId="0" shapeId="0" xr:uid="{00000000-0006-0000-1A00-000003000000}">
      <text>
        <r>
          <rPr>
            <b/>
            <sz val="8"/>
            <color indexed="81"/>
            <rFont val="Tahoma"/>
            <family val="2"/>
          </rPr>
          <t>Part III: Comparative Statements of Millage Rates: 1997 Taxes Levied by County (Columns 1,2,5)</t>
        </r>
      </text>
    </comment>
    <comment ref="M3" authorId="0" shapeId="0" xr:uid="{00000000-0006-0000-1A00-000004000000}">
      <text>
        <r>
          <rPr>
            <b/>
            <sz val="8"/>
            <color indexed="81"/>
            <rFont val="Tahoma"/>
            <family val="2"/>
          </rPr>
          <t>Part III: Comparative Statements of Millage Rates: 1997 Taxes Levied by County (Columns 8,9,11)</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B00-000001000000}">
      <text>
        <r>
          <rPr>
            <b/>
            <sz val="8"/>
            <color indexed="81"/>
            <rFont val="Tahoma"/>
            <family val="2"/>
          </rPr>
          <t>Table 4: Just Values - Real, Personal, and Centrally Assessed (1996 Values)
Table 27: County Taxable Values (1996 Values)</t>
        </r>
      </text>
    </comment>
    <comment ref="G3" authorId="0" shapeId="0" xr:uid="{00000000-0006-0000-1B00-000002000000}">
      <text>
        <r>
          <rPr>
            <b/>
            <sz val="8"/>
            <color indexed="81"/>
            <rFont val="Tahoma"/>
            <family val="2"/>
          </rPr>
          <t>1996 Millages by County</t>
        </r>
      </text>
    </comment>
    <comment ref="J3" authorId="0" shapeId="0" xr:uid="{00000000-0006-0000-1B00-000003000000}">
      <text>
        <r>
          <rPr>
            <b/>
            <sz val="8"/>
            <color indexed="81"/>
            <rFont val="Tahoma"/>
            <family val="2"/>
          </rPr>
          <t>Part III: Comparative Statements of Millage Rates: 1996 Taxes Levied by County (Columns 1,2,5)</t>
        </r>
      </text>
    </comment>
    <comment ref="M3" authorId="0" shapeId="0" xr:uid="{00000000-0006-0000-1B00-000004000000}">
      <text>
        <r>
          <rPr>
            <b/>
            <sz val="8"/>
            <color indexed="81"/>
            <rFont val="Tahoma"/>
            <family val="2"/>
          </rPr>
          <t>Part III: Comparative Statements of Millage Rates: 1996 Taxes Levied by County (Columns 8,9,11)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000-000001000000}">
      <text>
        <r>
          <rPr>
            <b/>
            <sz val="8"/>
            <color indexed="81"/>
            <rFont val="Tahoma"/>
            <family val="2"/>
          </rPr>
          <t>Table 4: Just Values - Real, Personal, and Centrally Assessed Property (2007 Values)
Table 27: County Taxable Values - Real, Personal, and Centrally Assessed Property (2007 Values)</t>
        </r>
      </text>
    </comment>
    <comment ref="G3" authorId="0" shapeId="0" xr:uid="{00000000-0006-0000-1000-000002000000}">
      <text>
        <r>
          <rPr>
            <b/>
            <sz val="8"/>
            <color indexed="81"/>
            <rFont val="Tahoma"/>
            <family val="2"/>
          </rPr>
          <t>2007 Millage Rates by County - Parts 1 &amp; 2</t>
        </r>
      </text>
    </comment>
    <comment ref="M3" authorId="0" shapeId="0" xr:uid="{00000000-0006-0000-1000-000003000000}">
      <text>
        <r>
          <rPr>
            <b/>
            <sz val="8"/>
            <color indexed="81"/>
            <rFont val="Tahoma"/>
            <family val="2"/>
          </rPr>
          <t>2007 Taxes Levied by County - Part 1
County-Wide Levies</t>
        </r>
      </text>
    </comment>
    <comment ref="P3" authorId="0" shapeId="0" xr:uid="{00000000-0006-0000-1000-000004000000}">
      <text>
        <r>
          <rPr>
            <b/>
            <sz val="8"/>
            <color indexed="81"/>
            <rFont val="Tahoma"/>
            <family val="2"/>
          </rPr>
          <t>2007 Taxes Levied by County - Part 2
Less Than County-Wide Levies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100-000001000000}">
      <text>
        <r>
          <rPr>
            <b/>
            <sz val="8"/>
            <color indexed="81"/>
            <rFont val="Tahoma"/>
            <family val="2"/>
          </rPr>
          <t>Table 4: Just Values - Real, Personal, and Centrally Assessed Property (2006 Values)
Table 27: County Taxable Values - Real, Personal, and Centrally Assessed Property (2006 Values)</t>
        </r>
      </text>
    </comment>
    <comment ref="G3" authorId="0" shapeId="0" xr:uid="{00000000-0006-0000-1100-000002000000}">
      <text>
        <r>
          <rPr>
            <b/>
            <sz val="8"/>
            <color indexed="81"/>
            <rFont val="Tahoma"/>
            <family val="2"/>
          </rPr>
          <t>2006 Millage Rates by County - Parts 1 &amp; 2</t>
        </r>
      </text>
    </comment>
    <comment ref="M3" authorId="0" shapeId="0" xr:uid="{00000000-0006-0000-1100-000003000000}">
      <text>
        <r>
          <rPr>
            <b/>
            <sz val="8"/>
            <color indexed="81"/>
            <rFont val="Tahoma"/>
            <family val="2"/>
          </rPr>
          <t>2006 Taxes Levied by County - Part 1
County-Wide Levies</t>
        </r>
      </text>
    </comment>
    <comment ref="P3" authorId="0" shapeId="0" xr:uid="{00000000-0006-0000-1100-000004000000}">
      <text>
        <r>
          <rPr>
            <b/>
            <sz val="8"/>
            <color indexed="81"/>
            <rFont val="Tahoma"/>
            <family val="2"/>
          </rPr>
          <t>2006 Taxes Levied by County - Part 2
Less Than County-Wide Levies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200-000001000000}">
      <text>
        <r>
          <rPr>
            <b/>
            <sz val="8"/>
            <color indexed="81"/>
            <rFont val="Tahoma"/>
            <family val="2"/>
          </rPr>
          <t>Table 4: Just Values - Real, Personal, and Centrally Assessed (2005 Values)
Table 27: County Taxable Values (2005 Values)</t>
        </r>
      </text>
    </comment>
    <comment ref="G3" authorId="0" shapeId="0" xr:uid="{00000000-0006-0000-1200-000002000000}">
      <text>
        <r>
          <rPr>
            <b/>
            <sz val="8"/>
            <color indexed="81"/>
            <rFont val="Tahoma"/>
            <family val="2"/>
          </rPr>
          <t>2005 Millage Rates by County - Parts 1 &amp; 2</t>
        </r>
      </text>
    </comment>
    <comment ref="M3" authorId="0" shapeId="0" xr:uid="{00000000-0006-0000-1200-000003000000}">
      <text>
        <r>
          <rPr>
            <b/>
            <sz val="8"/>
            <color indexed="81"/>
            <rFont val="Tahoma"/>
            <family val="2"/>
          </rPr>
          <t xml:space="preserve">Part III: Comparative Statements of Millage Rates: 2005 Taxes Levied by County - Part 1 County-Wide Levies
</t>
        </r>
      </text>
    </comment>
    <comment ref="P3" authorId="0" shapeId="0" xr:uid="{00000000-0006-0000-1200-000004000000}">
      <text>
        <r>
          <rPr>
            <b/>
            <sz val="8"/>
            <color indexed="81"/>
            <rFont val="Tahoma"/>
            <family val="2"/>
          </rPr>
          <t>Part III: Comparative Statements of Millage Rates: 2005 Taxes Levied by County - Part 2 Less Than County-Wide Levies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300-000001000000}">
      <text>
        <r>
          <rPr>
            <b/>
            <sz val="8"/>
            <color indexed="81"/>
            <rFont val="Tahoma"/>
            <family val="2"/>
          </rPr>
          <t>Table 4: Just Values - Real, Personal, and Centrally Assessed (Table in 2005 Report Summarizing 2004 Values)
Table 27: County Taxable Values (Table in 2005 Report Summarizing 2004 Values)</t>
        </r>
      </text>
    </comment>
    <comment ref="G3" authorId="0" shapeId="0" xr:uid="{00000000-0006-0000-1300-000002000000}">
      <text>
        <r>
          <rPr>
            <b/>
            <sz val="8"/>
            <color indexed="81"/>
            <rFont val="Tahoma"/>
            <family val="2"/>
          </rPr>
          <t>2004 Millages by County</t>
        </r>
      </text>
    </comment>
    <comment ref="K3" authorId="0" shapeId="0" xr:uid="{00000000-0006-0000-1300-000003000000}">
      <text>
        <r>
          <rPr>
            <b/>
            <sz val="8"/>
            <color indexed="81"/>
            <rFont val="Tahoma"/>
            <family val="2"/>
          </rPr>
          <t>Part III: Comparative Statements of Millage Rates: 2004 Taxes Levied by County (Columns 1,2,5)</t>
        </r>
      </text>
    </comment>
    <comment ref="N3" authorId="0" shapeId="0" xr:uid="{00000000-0006-0000-1300-000004000000}">
      <text>
        <r>
          <rPr>
            <b/>
            <sz val="8"/>
            <color indexed="81"/>
            <rFont val="Tahoma"/>
            <family val="2"/>
          </rPr>
          <t>Part III: Comparative Statements of Millage Rates: 2004 Taxes Levied by County (Columns 8,9,11)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400-000001000000}">
      <text>
        <r>
          <rPr>
            <b/>
            <sz val="8"/>
            <color indexed="81"/>
            <rFont val="Tahoma"/>
            <family val="2"/>
          </rPr>
          <t>Table 4: Just Values - Real, Personal, and Centrally Assessed (2003 Values)
Table 27: County Taxable Values (2003 Values)</t>
        </r>
      </text>
    </comment>
    <comment ref="G3" authorId="0" shapeId="0" xr:uid="{00000000-0006-0000-1400-000002000000}">
      <text>
        <r>
          <rPr>
            <b/>
            <sz val="8"/>
            <color indexed="81"/>
            <rFont val="Tahoma"/>
            <family val="2"/>
          </rPr>
          <t>2003 Millages by County</t>
        </r>
      </text>
    </comment>
    <comment ref="K3" authorId="0" shapeId="0" xr:uid="{00000000-0006-0000-1400-000003000000}">
      <text>
        <r>
          <rPr>
            <b/>
            <sz val="8"/>
            <color indexed="81"/>
            <rFont val="Tahoma"/>
            <family val="2"/>
          </rPr>
          <t>Part III: Comparative Statements of Millage Rates: 2003 Taxes Levied by County (Columns 1,2,5)</t>
        </r>
      </text>
    </comment>
    <comment ref="N3" authorId="0" shapeId="0" xr:uid="{00000000-0006-0000-1400-000004000000}">
      <text>
        <r>
          <rPr>
            <b/>
            <sz val="8"/>
            <color indexed="81"/>
            <rFont val="Tahoma"/>
            <family val="2"/>
          </rPr>
          <t>Part III: Comparative Statements of Millage Rates: 2003 Taxes Levied by County (Columns 8,9,11)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500-000001000000}">
      <text>
        <r>
          <rPr>
            <b/>
            <sz val="8"/>
            <color indexed="81"/>
            <rFont val="Tahoma"/>
            <family val="2"/>
          </rPr>
          <t>Table 4: Just Values - Real, Personal, and Centrally Assessed (2002 Values)
Table 27: County Taxable Values (2002 Values)</t>
        </r>
      </text>
    </comment>
    <comment ref="G3" authorId="0" shapeId="0" xr:uid="{00000000-0006-0000-1500-000002000000}">
      <text>
        <r>
          <rPr>
            <b/>
            <sz val="8"/>
            <color indexed="81"/>
            <rFont val="Tahoma"/>
            <family val="2"/>
          </rPr>
          <t>2002 Millages by County</t>
        </r>
      </text>
    </comment>
    <comment ref="J3" authorId="0" shapeId="0" xr:uid="{00000000-0006-0000-1500-000003000000}">
      <text>
        <r>
          <rPr>
            <b/>
            <sz val="8"/>
            <color indexed="81"/>
            <rFont val="Tahoma"/>
            <family val="2"/>
          </rPr>
          <t>Part III: Comparative Statements of Millage Rates: 2002 Taxes Levied by County (Columns 1,2,5)</t>
        </r>
      </text>
    </comment>
    <comment ref="M3" authorId="0" shapeId="0" xr:uid="{00000000-0006-0000-1500-000004000000}">
      <text>
        <r>
          <rPr>
            <b/>
            <sz val="8"/>
            <color indexed="81"/>
            <rFont val="Tahoma"/>
            <family val="2"/>
          </rPr>
          <t>Part III: Comparative Statements of Millage Rates: 2002 Taxes Levied by County (Columns 8,9,11)</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600-000001000000}">
      <text>
        <r>
          <rPr>
            <b/>
            <sz val="8"/>
            <color indexed="81"/>
            <rFont val="Tahoma"/>
            <family val="2"/>
          </rPr>
          <t>Table 4: Just Values - Real, Personal, and Centrally Assessed (2001 Values)
Table 27: County Taxable Values (2001 Values)</t>
        </r>
      </text>
    </comment>
    <comment ref="G3" authorId="0" shapeId="0" xr:uid="{00000000-0006-0000-1600-000002000000}">
      <text>
        <r>
          <rPr>
            <b/>
            <sz val="8"/>
            <color indexed="81"/>
            <rFont val="Tahoma"/>
            <family val="2"/>
          </rPr>
          <t>2001 Millages by County</t>
        </r>
      </text>
    </comment>
    <comment ref="J3" authorId="0" shapeId="0" xr:uid="{00000000-0006-0000-1600-000003000000}">
      <text>
        <r>
          <rPr>
            <b/>
            <sz val="8"/>
            <color indexed="81"/>
            <rFont val="Tahoma"/>
            <family val="2"/>
          </rPr>
          <t>Part III: Comparative Statements of Millage Rates: 2001 Taxes Levied by County (Columns 1,2,5)</t>
        </r>
      </text>
    </comment>
    <comment ref="M3" authorId="0" shapeId="0" xr:uid="{00000000-0006-0000-1600-000004000000}">
      <text>
        <r>
          <rPr>
            <b/>
            <sz val="8"/>
            <color indexed="81"/>
            <rFont val="Tahoma"/>
            <family val="2"/>
          </rPr>
          <t>Part III: Comparative Statements of Millage Rates: 2001 Taxes Levied by County (Columns 8,9,11)</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700-000001000000}">
      <text>
        <r>
          <rPr>
            <b/>
            <sz val="8"/>
            <color indexed="81"/>
            <rFont val="Tahoma"/>
            <family val="2"/>
          </rPr>
          <t>Table 4: Just Values - Real, Personal, and Centrally Assessed (2000 Values)
Table 27: County Taxable Values (2000 Values)</t>
        </r>
      </text>
    </comment>
    <comment ref="G3" authorId="0" shapeId="0" xr:uid="{00000000-0006-0000-1700-000002000000}">
      <text>
        <r>
          <rPr>
            <b/>
            <sz val="8"/>
            <color indexed="81"/>
            <rFont val="Tahoma"/>
            <family val="2"/>
          </rPr>
          <t>2000 Millages by County</t>
        </r>
      </text>
    </comment>
    <comment ref="J3" authorId="0" shapeId="0" xr:uid="{00000000-0006-0000-1700-000003000000}">
      <text>
        <r>
          <rPr>
            <b/>
            <sz val="8"/>
            <color indexed="81"/>
            <rFont val="Tahoma"/>
            <family val="2"/>
          </rPr>
          <t>Part III: Comparative Statements of Millage Rates: 2000 Taxes Levied by County (Columns 1,2,5)</t>
        </r>
      </text>
    </comment>
    <comment ref="M3" authorId="0" shapeId="0" xr:uid="{00000000-0006-0000-1700-000004000000}">
      <text>
        <r>
          <rPr>
            <b/>
            <sz val="8"/>
            <color indexed="81"/>
            <rFont val="Tahoma"/>
            <family val="2"/>
          </rPr>
          <t>Part III: Comparative Statements of Millage Rates: 2000 Taxes Levied by County (Columns 8,9,11)</t>
        </r>
      </text>
    </comment>
  </commentList>
</comments>
</file>

<file path=xl/sharedStrings.xml><?xml version="1.0" encoding="utf-8"?>
<sst xmlns="http://schemas.openxmlformats.org/spreadsheetml/2006/main" count="8145" uniqueCount="189">
  <si>
    <t>Operating</t>
  </si>
  <si>
    <t>Per Capita</t>
  </si>
  <si>
    <t>Taxable</t>
  </si>
  <si>
    <t>Population</t>
  </si>
  <si>
    <t>County</t>
  </si>
  <si>
    <t>Value</t>
  </si>
  <si>
    <t>Alachua</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</si>
  <si>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</si>
  <si>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</si>
  <si>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</si>
  <si>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</si>
  <si>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</si>
  <si>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</si>
  <si>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</si>
  <si>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</si>
  <si>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</si>
  <si>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</si>
  <si>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</si>
  <si>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</si>
  <si>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</si>
  <si>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</si>
  <si>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</si>
  <si>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</si>
  <si>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</si>
  <si>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</si>
  <si>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</si>
  <si>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</si>
  <si>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</si>
  <si>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</si>
  <si>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</si>
  <si>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</si>
  <si>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</si>
  <si>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</si>
  <si>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</si>
  <si>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</si>
  <si>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</si>
  <si>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</si>
  <si>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</si>
  <si>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</si>
  <si>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</si>
  <si>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</si>
  <si>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</si>
  <si>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</si>
  <si>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</si>
  <si>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</si>
  <si>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</si>
  <si>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</si>
  <si>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</si>
  <si>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</si>
  <si>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</si>
  <si>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</si>
  <si>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</si>
  <si>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</si>
  <si>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</si>
  <si>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</si>
  <si>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</si>
  <si>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</si>
  <si>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Seminole</t>
  </si>
  <si>
    <t>Polk</t>
  </si>
  <si>
    <t>Putnam</t>
  </si>
  <si>
    <t>Santa Rosa</t>
  </si>
  <si>
    <t>Sarasota</t>
  </si>
  <si>
    <t>Sumter</t>
  </si>
  <si>
    <t>Suwannee</t>
  </si>
  <si>
    <t>Taylor</t>
  </si>
  <si>
    <t>Union</t>
  </si>
  <si>
    <t>Volusia</t>
  </si>
  <si>
    <t>Wakulla</t>
  </si>
  <si>
    <t>Walton</t>
  </si>
  <si>
    <t>Washington</t>
  </si>
  <si>
    <t>Statewide:</t>
  </si>
  <si>
    <t>Debt</t>
  </si>
  <si>
    <t>Service</t>
  </si>
  <si>
    <t>Dependent</t>
  </si>
  <si>
    <t>Millages</t>
  </si>
  <si>
    <t>Total</t>
  </si>
  <si>
    <t>Taxes Levied: Countywide</t>
  </si>
  <si>
    <t>County Government Levies ONLY</t>
  </si>
  <si>
    <t>MSTU</t>
  </si>
  <si>
    <t>Estimates</t>
  </si>
  <si>
    <t>2001 Florida County Ad Valorem Tax Profile</t>
  </si>
  <si>
    <t>Population Estimates: Bureau of Economic and Business Research, University of Florida; "Florida Estimates of Population 2001".</t>
  </si>
  <si>
    <t>Taxes Levied: Less Than Countywide</t>
  </si>
  <si>
    <t>2000 Florida County Ad Valorem Tax Profile</t>
  </si>
  <si>
    <t>1999 Florida County Ad Valorem Tax Profile</t>
  </si>
  <si>
    <t>Population Census Data: Census 2000 Population Counts: U.S. Bureau of the Census.</t>
  </si>
  <si>
    <t>Population Estimates: Bureau of Economic and Business Research, University of Florida; "Florida Estimates of Population 1999".</t>
  </si>
  <si>
    <t>1998 Florida County Ad Valorem Tax Profile</t>
  </si>
  <si>
    <t>Population Estimates: Bureau of Economic and Business Research, University of Florida; "Florida Estimates of Population 1998".</t>
  </si>
  <si>
    <t>1997 Florida County Ad Valorem Tax Profile</t>
  </si>
  <si>
    <t>Population Estimates: Bureau of Economic and Business Research, University of Florida; "Florida Estimates of Population 1997".</t>
  </si>
  <si>
    <t>1996 Florida County Ad Valorem Tax Profile</t>
  </si>
  <si>
    <t>Population Estimates: Bureau of Economic and Business Research, University of Florida; "Florida Estimates of Population 1996".</t>
  </si>
  <si>
    <t>2002 Florida County Ad Valorem Tax Profile</t>
  </si>
  <si>
    <t>Population Estimates: Bureau of Economic and Business Research, University of Florida; "Florida Estimates of Population 2002".</t>
  </si>
  <si>
    <t>Just</t>
  </si>
  <si>
    <t>County Just and Taxable Values</t>
  </si>
  <si>
    <t>2003 Florida County Ad Valorem Tax Profile</t>
  </si>
  <si>
    <t>Population Estimates: Bureau of Economic and Business Research, University of Florida; "Florida Estimates of Population 2003".</t>
  </si>
  <si>
    <t>Other</t>
  </si>
  <si>
    <t>2004 Florida County Ad Valorem Tax Profile</t>
  </si>
  <si>
    <t>Population Estimates: Bureau of Economic and Business Research, University of Florida; "Florida Estimates of Population 2004".</t>
  </si>
  <si>
    <t>2005 Florida County Ad Valorem Tax Profile</t>
  </si>
  <si>
    <t>Population Estimates: Bureau of Economic and Business Research, University of Florida; "Florida Estimates of Population 2005".</t>
  </si>
  <si>
    <t>Special</t>
  </si>
  <si>
    <t>District</t>
  </si>
  <si>
    <t>Total Taxes Levied</t>
  </si>
  <si>
    <t>Notes:</t>
  </si>
  <si>
    <t>Millage Rates</t>
  </si>
  <si>
    <t>County-Wide Levies</t>
  </si>
  <si>
    <t>Less Than County-Wide Levies</t>
  </si>
  <si>
    <t>Taxes Levied: County-Wide</t>
  </si>
  <si>
    <t>Ad Valorem Data: Florida Department of Revenue, "Florida Property Valuations &amp; Tax Data 1997" for revised county just and taxable values and "Florida Property Valuations &amp; Tax Data 1996" for millage rates and taxes levied.</t>
  </si>
  <si>
    <t>Ad Valorem Data: Florida Department of Revenue, "Florida Property Valuations &amp; Tax Data 1998" for revised county just and taxable values and "Florida Property Valuations &amp; Tax Data 1997" for millage rates and taxes levied.</t>
  </si>
  <si>
    <t>Ad Valorem Data: Florida Department of Revenue, "Florida Property Valuations &amp; Tax Data 1999" for revised county just and taxable values and "Florida Property Valuations &amp; Tax Data 1998" for millage rates and taxes levied.</t>
  </si>
  <si>
    <t>Ad Valorem Data: Florida Department of Revenue, "Florida Property Valuations &amp; Tax Data 2000" for revised county just and taxable values and "Florida Property Valuations &amp; Tax Data 1999" for millage rates and taxes levied.</t>
  </si>
  <si>
    <t>Ad Valorem Data: Florida Department of Revenue, "Florida Property Valuations &amp; Tax Data 2001" for revised county just and taxable values and "Florida Property Valuations &amp; Tax Data 2000" for millage rates and taxes levied.</t>
  </si>
  <si>
    <t>Ad Valorem Data: Florida Department of Revenue, "Florida Property Valuations &amp; Tax Data 2002" for revised county just and taxable values and "Florida Property Valuations &amp; Tax Data 2001" for millage rates and taxes levied.</t>
  </si>
  <si>
    <t>Ad Valorem Data: Florida Department of Revenue, "Florida Property Valuations &amp; Tax Data 2003" for revised county just and taxable values and "Florida Property Valuations &amp; Tax Data 2002" for millage rates and taxes levied.</t>
  </si>
  <si>
    <t>Population Estimates: "Florida Estimates of Population 2006" Bureau of Economic and Business Research, University of Florida (2007).</t>
  </si>
  <si>
    <t>2006 Florida County Ad Valorem Tax Profile</t>
  </si>
  <si>
    <t>Ad Valorem Data: Florida Department of Revenue, "2006 Florida Property Valuations &amp; Tax Data" (June 2007) for revised county just and taxable values and "Florida Property Valuations &amp; Tax Data 2004" for millage rates and taxes levied.</t>
  </si>
  <si>
    <t>Ad Valorem Data: Florida Department of Revenue, "2006 Florida Property Valuations &amp; Tax Data" (June 2007) for revised county just and taxable values and "Florida Property Valuations &amp; Tax Data 2003" for millage rates and taxes levied.</t>
  </si>
  <si>
    <t>Population Estimates: "Florida Estimates of Population 2007" Bureau of Economic and Business Research, University of Florida (2008).</t>
  </si>
  <si>
    <t>Data Sources:</t>
  </si>
  <si>
    <t xml:space="preserve">  -    </t>
  </si>
  <si>
    <t>2007 Florida County Ad Valorem Tax Profile</t>
  </si>
  <si>
    <t>Ad Valorem Data: Florida Department of Revenue, "2006 Florida Property Valuations &amp; Tax Data" (June 2007) for revised county just and taxable values and "Florida Property Valuations &amp; Tax Data 2005" (June 2006) for millage rates and taxes levied.</t>
  </si>
  <si>
    <t>Population Estimates: "Florida Estimates of Population 2008" Bureau of Economic and Business Research, University of Florida (2009).</t>
  </si>
  <si>
    <t>2008 Florida County Ad Valorem Tax Profile</t>
  </si>
  <si>
    <t>2009 Florida County Ad Valorem Tax Profile</t>
  </si>
  <si>
    <t>Population Estimates: "Florida Estimates of Population 2009" Bureau of Economic and Business Research, University of Florida (2010).</t>
  </si>
  <si>
    <t>Ad Valorem Data: Florida Department of Revenue, "2009 Florida Property Valuations &amp; Tax Data" (April 2010) for revised county just and taxable values and "2008 Florida Property Valuations &amp; Tax Data" (April 2009) for millage rates and taxes levied.</t>
  </si>
  <si>
    <t>Ad Valorem Data: Florida Department of Revenue, "2009 Florida Property Valuations &amp; Tax Data" (April 2010) for revised county just and taxable values and "2007 Florida Property Valuations &amp; Tax Data" (June 2008) for millage rates and taxes levied.</t>
  </si>
  <si>
    <t>Ad Valorem Data: Florida Department of Revenue, "2009 Florida Property Valuations &amp; Tax Data" (April 2010) for revised county just and taxable values and "Florida Property Valuations &amp; Tax Data 2006" (June 2007) for millage rates and taxes levied.</t>
  </si>
  <si>
    <t>St. Johns</t>
  </si>
  <si>
    <t>St. Lucie</t>
  </si>
  <si>
    <t>3)  The County MSTU figures refer to those additional taxes levied by county governments to fund municipal-type services in the unincorporated area.</t>
  </si>
  <si>
    <t>1)  The term, Just Value, refers to the determined fair market or classified use value of real, personal, and railroad property within the county jurisdiction.</t>
  </si>
  <si>
    <t>2)  The term, Taxable Value, refers to the total assessed value of real, personal, and railroad property within the county less the value of any applicable ad valorem tax exemptions.</t>
  </si>
  <si>
    <t>DeSoto</t>
  </si>
  <si>
    <t>2010 Florida County Ad Valorem Tax Profile</t>
  </si>
  <si>
    <t>Census</t>
  </si>
  <si>
    <t>2011 Florida County Ad Valorem Tax Profile</t>
  </si>
  <si>
    <t>2012 Florida County Ad Valorem Tax Profile</t>
  </si>
  <si>
    <t>Population Estimates: "Florida Estimates of Population 2012" Bureau of Economic and Business Research, University of Florida (2012), which includes all revisions resulting from the U.S. Census Bureau's 2010 Census Count Question Resolution Program received as of January 22, 2013.</t>
  </si>
  <si>
    <t>4)  The Department of Revenue based the calculation of millage rates on county taxable value, i.e., [(county's taxes levied / county's taxable value) * 1000].</t>
  </si>
  <si>
    <t>2013 Florida County Ad Valorem Tax Profile</t>
  </si>
  <si>
    <t>Population Estimates: "Florida Estimates of Population 2013" Bureau of Economic and Business Research, University of Florida (2013).</t>
  </si>
  <si>
    <t>2014 Florida County Ad Valorem Tax Profile</t>
  </si>
  <si>
    <t>Population Estimates: "Florida Estimates of Population 2014" Bureau of Economic and Business Research, University of Florida (2014).</t>
  </si>
  <si>
    <t>2015 Florida County Ad Valorem Tax Profile</t>
  </si>
  <si>
    <t>Population Estimates: "Florida Estimates of Population 2015" Bureau of Economic and Business Research, University of Florida (2015).</t>
  </si>
  <si>
    <t>2016 Florida County Ad Valorem Tax Profile</t>
  </si>
  <si>
    <t>Population Estimates: "Florida Estimates of Population 2016" Bureau of Economic and Business Research, University of Florida (2016).</t>
  </si>
  <si>
    <t>Ad Valorem Data: Florida Department of Revenue, Florida Property Tax Data Portal, 2016 Florida Ad Valorem Valuation and Tax Data for revised 2014 just and taxable values, and 2014 Florida Ad Valorem Valuation and Tax Data for millage rates and taxes levied; http://floridarevenue.com/dor/property/resources/data.html.</t>
  </si>
  <si>
    <t>Ad Valorem Data: Florida Department of Revenue, Florida Property Tax Data Portal, 2015 Florida Ad Valorem Valuation and Tax Data for revised 2013 just and taxable values, and 2013 Florida Ad Valorem Valuation and Tax Data for millage rates and taxes levied; http://floridarevenue.com/dor/property/resources/data.html.</t>
  </si>
  <si>
    <t>Ad Valorem Data: Florida Department of Revenue, Florida Property Tax Data Portal, 2014 Florida Ad Valorem Valuation and Tax Data for revised 2012 just and taxable values, and 2012 Florida Ad Valorem Valuation and Tax Data for millage rates and taxes levied; http://floridarevenue.com/dor/property/resources/data.html.</t>
  </si>
  <si>
    <t>Ad Valorem Data: Florida Department of Revenue, Florida Property Tax Data Portal, 2013 Florida Ad Valorem Valuation and Tax Data for revised 2011 just and taxable values, and 2011 Florida Ad Valorem Valuation and Tax Data for millage rates and taxes levied; http://floridarevenue.com/dor/property/resources/data.html.</t>
  </si>
  <si>
    <t>Ad Valorem Data: Florida Department of Revenue, Florida Property Tax Data Portal, 2012 Florida Ad Valorem Valuation and Tax Data for revised 2010 just and taxable values, and 2010 Florida Ad Valorem Valuation and Tax Data for millage rates and taxes levied; http://floridarevenue.com/dor/property/resources/data.html.</t>
  </si>
  <si>
    <t>Ad Valorem Data: Florida Department of Revenue, Florida Property Tax Data Portal, 2011 Florida Ad Valorem Valuation and Tax Data for revised 2009 just and taxable values, and 2009 Florida Ad Valorem Valuation and Tax Data for millage rates and taxes levied; http://floridarevenue.com/dor/property/resources/data.html.</t>
  </si>
  <si>
    <t>2017 Florida County Ad Valorem Tax Profile</t>
  </si>
  <si>
    <t>Population Estimates: "Florida Estimates of Population 2017" Bureau of Economic and Business Research, University of Florida (2017).</t>
  </si>
  <si>
    <t>Ad Valorem Data: Florida Department of Revenue, Florida Property Tax Data Portal, 2017 Florida Ad Valorem Valuation and Tax Data for revised 2015 just and taxable values, and 2015 Florida Ad Valorem Valuation and Tax Data for millage rates and taxes levied; http://floridarevenue.com/dor/property/resources/data.html.</t>
  </si>
  <si>
    <t>2018 Florida County Ad Valorem Tax Profile</t>
  </si>
  <si>
    <t>Population Estimates: "Florida Estimates of Population 2018" Bureau of Economic and Business Research, University of Florida (2018).</t>
  </si>
  <si>
    <t>Ad Valorem Data: Florida Department of Revenue, Florida Property Tax Data Portal, 2018 Florida Ad Valorem Valuation and Tax Data for revised 2016 just and taxable values, and 2016 Florida Ad Valorem Valuation and Tax Data for millage rates and taxes levied; http://floridarevenue.com/property/Pages/DataPortal_DataBook.aspx</t>
  </si>
  <si>
    <t>2019 Florida County Ad Valorem Tax Profile</t>
  </si>
  <si>
    <t>Population Estimates: "Florida Estimates of Population 2019" Bureau of Economic and Business Research, University of Florida (2019).</t>
  </si>
  <si>
    <t>Ad Valorem Data: Florida Department of Revenue, Florida Property Tax Data Portal, Florida Ad Valorem Valuation and Tax Data: 2019 for revised 2017 just and taxable values, and 2017 Florida Ad Valorem Valuation and Tax Data for millage rates and taxes levied; http://floridarevenue.com/property/Pages/DataPortal_DataBook.aspx</t>
  </si>
  <si>
    <t>2020 Florida County Ad Valorem Tax Profile</t>
  </si>
  <si>
    <t>Ad Valorem Data: Florida Department of Revenue, Florida Property Tax Data Portal, Florida Ad Valorem Valuation and Tax Data: 2020 for revised 2018 just and taxable values, and 2018 Florida Ad Valorem Valuation and Tax Data for millage rates and taxes levied; http://floridarevenue.com/property/Pages/DataPortal_DataBook.aspx</t>
  </si>
  <si>
    <t>2021 Florida County Ad Valorem Tax Profile</t>
  </si>
  <si>
    <t>Ad Valorem Data: Florida Department of Revenue, Florida Property Tax Data Portal, Florida Ad Valorem Valuation and Tax Data: 2021 for revised 2019 just and taxable values, and 2019 Florida Ad Valorem Valuation and Tax Data for millage rates and taxes levied; http://floridarevenue.com/property/Pages/DataPortal_DataBook.aspx</t>
  </si>
  <si>
    <t>Population Estimates: "Florida Estimates of Population 2021" Bureau of Economic and Business Research, University of Florida (2021).</t>
  </si>
  <si>
    <t>2022 Florida County Ad Valorem Tax Profile</t>
  </si>
  <si>
    <t>Population Estimates: "Florida Estimates of Population 2022" Bureau of Economic and Business Research, University of Florida (2022).</t>
  </si>
  <si>
    <t>Ad Valorem Data: Florida Department of Revenue, Florida Property Tax Data Portal, Florida Ad Valorem Valuation and Tax Data: 2022 for revised 2020 just and taxable values, and 2020 Florida Ad Valorem Valuation and Tax Data for millage rates and taxes levied; http://floridarevenue.com/property/Pages/DataPortal_DataBook.aspx</t>
  </si>
  <si>
    <t>Population Estimates: "Florida Estimates of Population 2022" Bureau of Economic and Business Research, University of Florida (2022), which includes the U.S. Census Bureau's 2020 population census counts.</t>
  </si>
  <si>
    <t>Population Estimates: "Florida Estimates of Population 2023" Bureau of Economic and Business Research, University of Florida (2023).</t>
  </si>
  <si>
    <t>2023 Florida County Ad Valorem Tax Profile</t>
  </si>
  <si>
    <t>Ad Valorem Data: Florida Department of Revenue, Florida Property Tax Data Portal, Florida Ad Valorem Valuation and Tax Data: 2023 for revised 2021 just and taxable values, and 2021 Florida Ad Valorem Valuation and Tax Data for millage rates and taxes levied; https://floridarevenue.com/property/Pages/DataPortal_DataBook.aspx</t>
  </si>
  <si>
    <t>1)  The term, Just Value, refers to the value of the property without regard to a possible agricultural classification or Save Our Homes (SOH) deferred amount. Just Value is the reflection of the value of land if it were not classified as agricultural and had no SOH deferred amount.</t>
  </si>
  <si>
    <t>2)  The term, Taxable Value, refers to the value of the property that is subject to taxes. Taxable Value is the assessed value minus all exemption amounts.</t>
  </si>
  <si>
    <t>2024 Florida County Ad Valorem Tax Profile</t>
  </si>
  <si>
    <t>Ad Valorem Data: Florida Department of Revenue, Florida Property Tax Data Portal, Florida Ad Valorem Valuation and Tax Data: reported 2024 data as of December 12, 2024, downloaded from https://floridarevenue.com/property/Pages/DataPortal_DataBook.aspx</t>
  </si>
  <si>
    <t>Population Estimates: "Florida Estimates of Population 2024" Bureau of Economic and Business Research, University of Florida (2024).</t>
  </si>
  <si>
    <t>Ad Valorem Data: Florida Department of Revenue, Florida Property Tax Data Portal, Florida Ad Valorem Valuation and Tax Data: 2024 for revised 2023 just and taxable values, and 2023 Florida Ad Valorem Valuation and Tax Data for millage rates and taxes levied; https://floridarevenue.com/property/Pages/DataPortal_DataBook.aspx</t>
  </si>
  <si>
    <t>Ad Valorem Data: Florida Department of Revenue, Florida Property Tax Data Portal, Florida Ad Valorem Valuation and Tax Data: 2024 for revised 2022 just and taxable values, and 2022 Florida Ad Valorem Valuation and Tax Data for millage rates and taxes levied; https://floridarevenue.com/property/Pages/DataPortal_DataBook.aspx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</si>
</sst>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0.0000_)"/>
  </numFmts>
  <fonts count="17">
    <font>
      <sz val="10"/>
      <name val="Arial"/>
    </font>
    <font>
      <b/>
      <sz val="10"/>
      <name val="Arial"/>
      <family val="2"/>
    </font>
    <font>
      <sz val="10"/>
      <name val="Arial"/>
      <family val="2"/>
    </font>
    <font>
      <b/>
      <sz val="12"/>
      <name val="Arial MT"/>
    </font>
    <font>
      <b/>
      <sz val="14"/>
      <name val="Arial MT"/>
    </font>
    <font>
      <b/>
      <sz val="10"/>
      <name val="Arial"/>
      <family val="2"/>
    </font>
    <font>
      <sz val="10"/>
      <name val="Arial"/>
      <family val="2"/>
    </font>
    <font>
      <b/>
      <sz val="20"/>
      <name val="Arial MT"/>
    </font>
    <font>
      <b/>
      <sz val="18"/>
      <name val="Arial MT"/>
    </font>
    <font>
      <i/>
      <sz val="10"/>
      <name val="Arial"/>
      <family val="2"/>
    </font>
    <font>
      <sz val="8"/>
      <name val="Arial"/>
      <family val="2"/>
    </font>
    <font>
      <b/>
      <sz val="12"/>
      <name val="Arial"/>
      <family val="2"/>
    </font>
    <font>
      <b/>
      <sz val="8"/>
      <color indexed="81"/>
      <name val="Tahoma"/>
      <family val="2"/>
    </font>
    <font>
      <sz val="10"/>
      <name val="Arial"/>
      <family val="2"/>
    </font>
    <font>
      <b/>
      <sz val="11"/>
      <color indexed="8"/>
      <name val="Calibri"/>
      <family val="2"/>
    </font>
    <font>
      <sz val="10"/>
      <name val="Calibri"/>
      <family val="2"/>
    </font>
    <font>
      <sz val="11"/>
      <color indexed="8"/>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8"/>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8">
    <xf numFmtId="0" fontId="0" fillId="0" borderId="0"/>
    <xf numFmtId="43" fontId="2" fillId="0" borderId="0" applyFont="0" applyFill="0" applyBorder="0" applyAlignment="0" applyProtection="0"/>
    <xf numFmtId="43" fontId="13" fillId="0" borderId="0" applyFont="0" applyFill="0" applyBorder="0" applyAlignment="0" applyProtection="0"/>
    <xf numFmtId="0" fontId="2" fillId="0" borderId="0" applyNumberFormat="0" applyFill="0" applyBorder="0" applyAlignment="0" applyProtection="0"/>
    <xf numFmtId="44" fontId="2" fillId="0" borderId="0" applyFont="0" applyFill="0" applyBorder="0" applyAlignment="0" applyProtection="0"/>
    <xf numFmtId="0" fontId="2" fillId="0" borderId="0" applyNumberFormat="0" applyFill="0" applyBorder="0" applyAlignment="0" applyProtection="0"/>
    <xf numFmtId="0" fontId="2" fillId="0" borderId="0"/>
    <xf numFmtId="0" fontId="15" fillId="0" borderId="0">
      <alignment horizontal="left" indent="1"/>
    </xf>
  </cellStyleXfs>
  <cellXfs count="158">
    <xf numFmtId="0" fontId="0" fillId="0" borderId="0" xfId="0"/>
    <xf numFmtId="0" fontId="5" fillId="0" borderId="0" xfId="0" applyFont="1"/>
    <xf numFmtId="0" fontId="6" fillId="0" borderId="0" xfId="0" applyFont="1"/>
    <xf numFmtId="165" fontId="5" fillId="0" borderId="0" xfId="0" applyNumberFormat="1" applyFont="1"/>
    <xf numFmtId="0" fontId="5" fillId="0" borderId="0" xfId="0" applyFont="1" applyAlignment="1">
      <alignment horizontal="left"/>
    </xf>
    <xf numFmtId="41" fontId="6" fillId="0" borderId="1" xfId="1" applyNumberFormat="1" applyFont="1" applyBorder="1" applyProtection="1"/>
    <xf numFmtId="0" fontId="9" fillId="0" borderId="0" xfId="0" applyFont="1" applyAlignment="1">
      <alignment horizontal="right"/>
    </xf>
    <xf numFmtId="42" fontId="6" fillId="0" borderId="0" xfId="0" applyNumberFormat="1" applyFont="1"/>
    <xf numFmtId="42" fontId="6" fillId="0" borderId="0" xfId="4" applyNumberFormat="1" applyFont="1" applyBorder="1" applyProtection="1"/>
    <xf numFmtId="0" fontId="2" fillId="0" borderId="2" xfId="0" applyFont="1" applyBorder="1"/>
    <xf numFmtId="0" fontId="2" fillId="0" borderId="3" xfId="0" applyFont="1" applyBorder="1"/>
    <xf numFmtId="165" fontId="5" fillId="0" borderId="4" xfId="0" applyNumberFormat="1" applyFont="1" applyBorder="1"/>
    <xf numFmtId="0" fontId="6" fillId="0" borderId="2" xfId="0" applyFont="1" applyBorder="1" applyAlignment="1">
      <alignment horizontal="left"/>
    </xf>
    <xf numFmtId="165" fontId="6" fillId="0" borderId="0" xfId="0" applyNumberFormat="1" applyFont="1"/>
    <xf numFmtId="0" fontId="6" fillId="0" borderId="2" xfId="0" applyFont="1" applyBorder="1"/>
    <xf numFmtId="0" fontId="6" fillId="0" borderId="5" xfId="0" applyFont="1" applyBorder="1" applyAlignment="1">
      <alignment horizontal="left"/>
    </xf>
    <xf numFmtId="0" fontId="5" fillId="0" borderId="6" xfId="0" applyFont="1" applyBorder="1"/>
    <xf numFmtId="165" fontId="5" fillId="0" borderId="6" xfId="0" applyNumberFormat="1" applyFont="1" applyBorder="1"/>
    <xf numFmtId="165" fontId="5" fillId="0" borderId="7" xfId="0" applyNumberFormat="1" applyFont="1" applyBorder="1"/>
    <xf numFmtId="0" fontId="5" fillId="0" borderId="3" xfId="0" applyFont="1" applyBorder="1" applyAlignment="1">
      <alignment horizontal="left"/>
    </xf>
    <xf numFmtId="41" fontId="6" fillId="0" borderId="8" xfId="0" applyNumberFormat="1" applyFont="1" applyBorder="1"/>
    <xf numFmtId="41" fontId="6" fillId="0" borderId="9" xfId="0" applyNumberFormat="1" applyFont="1" applyBorder="1"/>
    <xf numFmtId="42" fontId="6" fillId="0" borderId="10" xfId="0" applyNumberFormat="1" applyFont="1" applyBorder="1"/>
    <xf numFmtId="42" fontId="6" fillId="0" borderId="11" xfId="0" applyNumberFormat="1" applyFont="1" applyBorder="1"/>
    <xf numFmtId="41" fontId="6" fillId="0" borderId="12" xfId="0" applyNumberFormat="1" applyFont="1" applyBorder="1"/>
    <xf numFmtId="41" fontId="6" fillId="0" borderId="13" xfId="1" applyNumberFormat="1" applyFont="1" applyBorder="1" applyProtection="1"/>
    <xf numFmtId="41" fontId="5" fillId="0" borderId="9" xfId="0" applyNumberFormat="1" applyFont="1" applyBorder="1"/>
    <xf numFmtId="42" fontId="5" fillId="0" borderId="12" xfId="4" applyNumberFormat="1" applyFont="1" applyBorder="1" applyProtection="1"/>
    <xf numFmtId="42" fontId="5" fillId="0" borderId="1" xfId="4" applyNumberFormat="1" applyFont="1" applyBorder="1" applyProtection="1"/>
    <xf numFmtId="42" fontId="5" fillId="0" borderId="13" xfId="4" applyNumberFormat="1" applyFont="1" applyBorder="1" applyProtection="1"/>
    <xf numFmtId="165" fontId="5" fillId="0" borderId="1" xfId="0" applyNumberFormat="1" applyFont="1" applyBorder="1"/>
    <xf numFmtId="42" fontId="6" fillId="0" borderId="8" xfId="0" applyNumberFormat="1" applyFont="1" applyBorder="1"/>
    <xf numFmtId="41" fontId="6" fillId="0" borderId="9" xfId="1" applyNumberFormat="1" applyFont="1" applyBorder="1" applyProtection="1"/>
    <xf numFmtId="42" fontId="5" fillId="0" borderId="9" xfId="4" applyNumberFormat="1" applyFont="1" applyBorder="1" applyProtection="1"/>
    <xf numFmtId="165" fontId="6" fillId="0" borderId="10" xfId="0" applyNumberFormat="1" applyFont="1" applyBorder="1"/>
    <xf numFmtId="165" fontId="6" fillId="0" borderId="11" xfId="0" applyNumberFormat="1" applyFont="1" applyBorder="1"/>
    <xf numFmtId="165" fontId="6" fillId="0" borderId="12" xfId="0" applyNumberFormat="1" applyFont="1" applyBorder="1"/>
    <xf numFmtId="165" fontId="6" fillId="0" borderId="13" xfId="0" applyNumberFormat="1" applyFont="1" applyBorder="1"/>
    <xf numFmtId="165" fontId="5" fillId="0" borderId="12" xfId="0" applyNumberFormat="1" applyFont="1" applyBorder="1"/>
    <xf numFmtId="165" fontId="5" fillId="0" borderId="13" xfId="0" applyNumberFormat="1" applyFont="1" applyBorder="1"/>
    <xf numFmtId="165" fontId="6" fillId="0" borderId="8" xfId="0" applyNumberFormat="1" applyFont="1" applyBorder="1"/>
    <xf numFmtId="165" fontId="6" fillId="0" borderId="9" xfId="0" applyNumberFormat="1" applyFont="1" applyBorder="1"/>
    <xf numFmtId="42" fontId="6" fillId="0" borderId="11" xfId="4" applyNumberFormat="1" applyFont="1" applyBorder="1" applyProtection="1"/>
    <xf numFmtId="42" fontId="6" fillId="0" borderId="8" xfId="4" applyNumberFormat="1" applyFont="1" applyBorder="1" applyProtection="1"/>
    <xf numFmtId="0" fontId="3" fillId="2" borderId="2" xfId="0" applyFont="1" applyFill="1" applyBorder="1" applyAlignment="1">
      <alignment horizontal="centerContinuous"/>
    </xf>
    <xf numFmtId="0" fontId="4" fillId="2" borderId="14" xfId="0" applyFont="1" applyFill="1" applyBorder="1" applyAlignment="1">
      <alignment horizontal="centerContinuous"/>
    </xf>
    <xf numFmtId="0" fontId="1" fillId="2" borderId="2" xfId="0" applyFont="1" applyFill="1" applyBorder="1"/>
    <xf numFmtId="0" fontId="1" fillId="2" borderId="8" xfId="0" applyFont="1" applyFill="1" applyBorder="1" applyAlignment="1">
      <alignment horizontal="center"/>
    </xf>
    <xf numFmtId="0" fontId="1" fillId="2" borderId="10" xfId="0" applyFont="1" applyFill="1" applyBorder="1" applyAlignment="1">
      <alignment horizontal="center"/>
    </xf>
    <xf numFmtId="0" fontId="5" fillId="2" borderId="14" xfId="0" applyFont="1" applyFill="1" applyBorder="1" applyAlignment="1">
      <alignment horizontal="center"/>
    </xf>
    <xf numFmtId="0" fontId="1" fillId="2" borderId="14" xfId="0" applyFont="1" applyFill="1" applyBorder="1" applyAlignment="1">
      <alignment horizontal="center"/>
    </xf>
    <xf numFmtId="0" fontId="5" fillId="2" borderId="11" xfId="0" applyFont="1" applyFill="1" applyBorder="1" applyAlignment="1">
      <alignment horizontal="center"/>
    </xf>
    <xf numFmtId="165" fontId="1" fillId="2" borderId="10" xfId="0" applyNumberFormat="1" applyFont="1" applyFill="1" applyBorder="1" applyAlignment="1">
      <alignment horizontal="center"/>
    </xf>
    <xf numFmtId="165" fontId="1" fillId="2" borderId="14" xfId="0" applyNumberFormat="1" applyFont="1" applyFill="1" applyBorder="1" applyAlignment="1">
      <alignment horizontal="center"/>
    </xf>
    <xf numFmtId="0" fontId="0" fillId="2" borderId="14" xfId="0" applyFill="1" applyBorder="1"/>
    <xf numFmtId="0" fontId="0" fillId="2" borderId="0" xfId="0" applyFill="1"/>
    <xf numFmtId="0" fontId="1" fillId="2" borderId="0" xfId="0" applyFont="1" applyFill="1" applyAlignment="1">
      <alignment horizontal="right"/>
    </xf>
    <xf numFmtId="0" fontId="1" fillId="2" borderId="11" xfId="0" applyFont="1" applyFill="1" applyBorder="1" applyAlignment="1">
      <alignment horizontal="right"/>
    </xf>
    <xf numFmtId="0" fontId="1" fillId="2" borderId="0" xfId="0" applyFont="1" applyFill="1" applyAlignment="1">
      <alignment horizontal="center"/>
    </xf>
    <xf numFmtId="5" fontId="1" fillId="2" borderId="8" xfId="0" applyNumberFormat="1" applyFont="1" applyFill="1" applyBorder="1" applyAlignment="1">
      <alignment horizontal="center"/>
    </xf>
    <xf numFmtId="5" fontId="1" fillId="2" borderId="11" xfId="0" applyNumberFormat="1" applyFont="1" applyFill="1" applyBorder="1" applyAlignment="1">
      <alignment horizontal="center"/>
    </xf>
    <xf numFmtId="165" fontId="1" fillId="2" borderId="8" xfId="0" applyNumberFormat="1" applyFont="1" applyFill="1" applyBorder="1" applyAlignment="1">
      <alignment horizontal="center"/>
    </xf>
    <xf numFmtId="165" fontId="1" fillId="2" borderId="11" xfId="0" applyNumberFormat="1" applyFont="1" applyFill="1" applyBorder="1" applyAlignment="1">
      <alignment horizontal="center"/>
    </xf>
    <xf numFmtId="165" fontId="1" fillId="2" borderId="0" xfId="0" applyNumberFormat="1" applyFont="1" applyFill="1" applyAlignment="1">
      <alignment horizontal="center"/>
    </xf>
    <xf numFmtId="0" fontId="1" fillId="2" borderId="15" xfId="0" applyFont="1" applyFill="1" applyBorder="1" applyAlignment="1">
      <alignment horizontal="left"/>
    </xf>
    <xf numFmtId="0" fontId="1" fillId="2" borderId="16" xfId="0" applyFont="1" applyFill="1" applyBorder="1" applyAlignment="1">
      <alignment horizontal="center"/>
    </xf>
    <xf numFmtId="0" fontId="1" fillId="2" borderId="17" xfId="0" applyFont="1" applyFill="1" applyBorder="1" applyAlignment="1">
      <alignment horizontal="center"/>
    </xf>
    <xf numFmtId="5" fontId="1" fillId="2" borderId="16" xfId="0" applyNumberFormat="1" applyFont="1" applyFill="1" applyBorder="1" applyAlignment="1">
      <alignment horizontal="center"/>
    </xf>
    <xf numFmtId="165" fontId="1" fillId="2" borderId="16" xfId="0" applyNumberFormat="1" applyFont="1" applyFill="1" applyBorder="1" applyAlignment="1">
      <alignment horizontal="center"/>
    </xf>
    <xf numFmtId="5" fontId="1" fillId="2" borderId="18" xfId="0" applyNumberFormat="1" applyFont="1" applyFill="1" applyBorder="1" applyAlignment="1">
      <alignment horizontal="center"/>
    </xf>
    <xf numFmtId="165" fontId="1" fillId="2" borderId="17" xfId="0" applyNumberFormat="1" applyFont="1" applyFill="1" applyBorder="1" applyAlignment="1">
      <alignment horizontal="center"/>
    </xf>
    <xf numFmtId="165" fontId="1" fillId="2" borderId="18" xfId="0" applyNumberFormat="1" applyFont="1" applyFill="1" applyBorder="1" applyAlignment="1">
      <alignment horizontal="center"/>
    </xf>
    <xf numFmtId="165" fontId="1" fillId="2" borderId="19" xfId="0" applyNumberFormat="1" applyFont="1" applyFill="1" applyBorder="1" applyAlignment="1">
      <alignment horizontal="center"/>
    </xf>
    <xf numFmtId="0" fontId="0" fillId="0" borderId="2" xfId="0" applyBorder="1"/>
    <xf numFmtId="0" fontId="4" fillId="2" borderId="8" xfId="0" applyFont="1" applyFill="1" applyBorder="1" applyAlignment="1">
      <alignment horizontal="centerContinuous"/>
    </xf>
    <xf numFmtId="0" fontId="11" fillId="2" borderId="10" xfId="0" applyFont="1" applyFill="1" applyBorder="1" applyAlignment="1">
      <alignment horizontal="center"/>
    </xf>
    <xf numFmtId="0" fontId="11" fillId="2" borderId="11" xfId="0" applyFont="1" applyFill="1" applyBorder="1" applyAlignment="1">
      <alignment horizontal="center"/>
    </xf>
    <xf numFmtId="165" fontId="11" fillId="2" borderId="0" xfId="0" applyNumberFormat="1" applyFont="1" applyFill="1" applyAlignment="1">
      <alignment horizontal="center"/>
    </xf>
    <xf numFmtId="165" fontId="11" fillId="2" borderId="11" xfId="0" applyNumberFormat="1" applyFont="1" applyFill="1" applyBorder="1" applyAlignment="1">
      <alignment horizontal="center"/>
    </xf>
    <xf numFmtId="0" fontId="5" fillId="2" borderId="8" xfId="0" applyFont="1" applyFill="1" applyBorder="1" applyAlignment="1">
      <alignment horizontal="center"/>
    </xf>
    <xf numFmtId="0" fontId="11" fillId="2" borderId="14" xfId="0" applyFont="1" applyFill="1" applyBorder="1" applyAlignment="1">
      <alignment horizontal="center"/>
    </xf>
    <xf numFmtId="0" fontId="0" fillId="2" borderId="8" xfId="0" applyFill="1" applyBorder="1"/>
    <xf numFmtId="165" fontId="11" fillId="2" borderId="14" xfId="0" applyNumberFormat="1" applyFont="1" applyFill="1" applyBorder="1" applyAlignment="1">
      <alignment horizontal="center"/>
    </xf>
    <xf numFmtId="165" fontId="5" fillId="2" borderId="0" xfId="0" applyNumberFormat="1" applyFont="1" applyFill="1" applyAlignment="1">
      <alignment horizontal="center"/>
    </xf>
    <xf numFmtId="0" fontId="5" fillId="2" borderId="0" xfId="0" applyFont="1" applyFill="1" applyAlignment="1">
      <alignment horizontal="center"/>
    </xf>
    <xf numFmtId="0" fontId="1" fillId="2" borderId="8" xfId="0" applyFont="1" applyFill="1" applyBorder="1" applyAlignment="1">
      <alignment horizontal="right"/>
    </xf>
    <xf numFmtId="165" fontId="5" fillId="2" borderId="14" xfId="0" applyNumberFormat="1" applyFont="1" applyFill="1" applyBorder="1" applyAlignment="1">
      <alignment horizontal="center"/>
    </xf>
    <xf numFmtId="41" fontId="6" fillId="0" borderId="1" xfId="0" applyNumberFormat="1" applyFont="1" applyBorder="1"/>
    <xf numFmtId="165" fontId="6" fillId="0" borderId="12" xfId="0" applyNumberFormat="1" applyFont="1" applyBorder="1" applyAlignment="1">
      <alignment horizontal="right"/>
    </xf>
    <xf numFmtId="165" fontId="6" fillId="0" borderId="20" xfId="0" applyNumberFormat="1" applyFont="1" applyBorder="1" applyAlignment="1">
      <alignment horizontal="right"/>
    </xf>
    <xf numFmtId="165" fontId="6" fillId="0" borderId="9" xfId="0" applyNumberFormat="1" applyFont="1" applyBorder="1" applyAlignment="1">
      <alignment horizontal="right"/>
    </xf>
    <xf numFmtId="165" fontId="6" fillId="0" borderId="13" xfId="0" applyNumberFormat="1" applyFont="1" applyBorder="1" applyAlignment="1">
      <alignment horizontal="right"/>
    </xf>
    <xf numFmtId="0" fontId="2" fillId="0" borderId="2" xfId="0" applyFont="1" applyBorder="1" applyAlignment="1">
      <alignment horizontal="left"/>
    </xf>
    <xf numFmtId="41" fontId="2" fillId="0" borderId="9" xfId="1" applyNumberFormat="1" applyFont="1" applyBorder="1" applyProtection="1"/>
    <xf numFmtId="165" fontId="2" fillId="0" borderId="12" xfId="0" applyNumberFormat="1" applyFont="1" applyBorder="1" applyAlignment="1">
      <alignment horizontal="right"/>
    </xf>
    <xf numFmtId="165" fontId="6" fillId="0" borderId="21" xfId="0" applyNumberFormat="1" applyFont="1" applyBorder="1" applyAlignment="1">
      <alignment horizontal="right"/>
    </xf>
    <xf numFmtId="42" fontId="6" fillId="0" borderId="12" xfId="0" applyNumberFormat="1" applyFont="1" applyBorder="1"/>
    <xf numFmtId="42" fontId="2" fillId="0" borderId="12" xfId="0" applyNumberFormat="1" applyFont="1" applyBorder="1"/>
    <xf numFmtId="42" fontId="6" fillId="0" borderId="9" xfId="0" applyNumberFormat="1" applyFont="1" applyBorder="1"/>
    <xf numFmtId="42" fontId="6" fillId="0" borderId="9" xfId="1" applyNumberFormat="1" applyFont="1" applyBorder="1" applyProtection="1"/>
    <xf numFmtId="42" fontId="6" fillId="0" borderId="13" xfId="1" applyNumberFormat="1" applyFont="1" applyBorder="1" applyProtection="1"/>
    <xf numFmtId="42" fontId="6" fillId="0" borderId="1" xfId="0" applyNumberFormat="1" applyFont="1" applyBorder="1"/>
    <xf numFmtId="42" fontId="6" fillId="0" borderId="1" xfId="1" applyNumberFormat="1" applyFont="1" applyBorder="1" applyProtection="1"/>
    <xf numFmtId="165" fontId="11" fillId="2" borderId="22" xfId="0" applyNumberFormat="1" applyFont="1" applyFill="1" applyBorder="1" applyAlignment="1">
      <alignment horizontal="center"/>
    </xf>
    <xf numFmtId="165" fontId="1" fillId="2" borderId="23" xfId="0" applyNumberFormat="1" applyFont="1" applyFill="1" applyBorder="1" applyAlignment="1">
      <alignment horizontal="center"/>
    </xf>
    <xf numFmtId="165" fontId="1" fillId="2" borderId="24" xfId="0" applyNumberFormat="1" applyFont="1" applyFill="1" applyBorder="1" applyAlignment="1">
      <alignment horizontal="center"/>
    </xf>
    <xf numFmtId="42" fontId="6" fillId="0" borderId="23" xfId="4" applyNumberFormat="1" applyFont="1" applyBorder="1" applyProtection="1"/>
    <xf numFmtId="42" fontId="6" fillId="0" borderId="25" xfId="1" applyNumberFormat="1" applyFont="1" applyBorder="1" applyProtection="1"/>
    <xf numFmtId="42" fontId="5" fillId="0" borderId="26" xfId="4" applyNumberFormat="1" applyFont="1" applyBorder="1" applyProtection="1"/>
    <xf numFmtId="42" fontId="6" fillId="0" borderId="4" xfId="0" applyNumberFormat="1" applyFont="1" applyBorder="1"/>
    <xf numFmtId="41" fontId="6" fillId="0" borderId="25" xfId="1" applyNumberFormat="1" applyFont="1" applyBorder="1" applyProtection="1"/>
    <xf numFmtId="0" fontId="5" fillId="2" borderId="16" xfId="0" applyFont="1" applyFill="1" applyBorder="1" applyAlignment="1">
      <alignment horizontal="center"/>
    </xf>
    <xf numFmtId="165" fontId="1" fillId="2" borderId="22" xfId="0" applyNumberFormat="1" applyFont="1" applyFill="1" applyBorder="1" applyAlignment="1">
      <alignment horizontal="center"/>
    </xf>
    <xf numFmtId="0" fontId="0" fillId="0" borderId="4" xfId="0" applyBorder="1"/>
    <xf numFmtId="3" fontId="6" fillId="0" borderId="0" xfId="0" applyNumberFormat="1" applyFont="1"/>
    <xf numFmtId="3" fontId="14" fillId="0" borderId="27" xfId="0" applyNumberFormat="1" applyFont="1" applyBorder="1" applyAlignment="1">
      <alignment horizontal="right"/>
    </xf>
    <xf numFmtId="3" fontId="0" fillId="0" borderId="9" xfId="0" applyNumberFormat="1" applyBorder="1" applyAlignment="1">
      <alignment horizontal="right"/>
    </xf>
    <xf numFmtId="3" fontId="0" fillId="0" borderId="20" xfId="0" applyNumberFormat="1" applyBorder="1" applyAlignment="1">
      <alignment horizontal="right"/>
    </xf>
    <xf numFmtId="3" fontId="2" fillId="0" borderId="20" xfId="6" applyNumberFormat="1" applyBorder="1"/>
    <xf numFmtId="41" fontId="2" fillId="0" borderId="20" xfId="6" applyNumberFormat="1" applyBorder="1" applyAlignment="1">
      <alignment horizontal="right" indent="1"/>
    </xf>
    <xf numFmtId="42" fontId="6" fillId="0" borderId="13" xfId="0" applyNumberFormat="1" applyFont="1" applyBorder="1"/>
    <xf numFmtId="3" fontId="2" fillId="0" borderId="9" xfId="6" applyNumberFormat="1" applyBorder="1"/>
    <xf numFmtId="3" fontId="0" fillId="0" borderId="13" xfId="0" applyNumberFormat="1" applyBorder="1"/>
    <xf numFmtId="3" fontId="5" fillId="0" borderId="27" xfId="0" applyNumberFormat="1" applyFont="1" applyBorder="1"/>
    <xf numFmtId="41" fontId="2" fillId="0" borderId="28" xfId="6" applyNumberFormat="1" applyBorder="1" applyAlignment="1">
      <alignment horizontal="right" indent="1"/>
    </xf>
    <xf numFmtId="42" fontId="6" fillId="0" borderId="9" xfId="4" applyNumberFormat="1" applyFont="1" applyBorder="1" applyProtection="1"/>
    <xf numFmtId="42" fontId="6" fillId="0" borderId="13" xfId="4" applyNumberFormat="1" applyFont="1" applyBorder="1" applyProtection="1"/>
    <xf numFmtId="165" fontId="2" fillId="0" borderId="9" xfId="0" applyNumberFormat="1" applyFont="1" applyBorder="1" applyAlignment="1">
      <alignment horizontal="right"/>
    </xf>
    <xf numFmtId="164" fontId="16" fillId="0" borderId="9" xfId="0" applyNumberFormat="1" applyFont="1" applyBorder="1" applyAlignment="1">
      <alignment horizontal="right"/>
    </xf>
    <xf numFmtId="42" fontId="5" fillId="0" borderId="12" xfId="4" applyNumberFormat="1" applyFont="1" applyFill="1" applyBorder="1" applyProtection="1"/>
    <xf numFmtId="42" fontId="5" fillId="0" borderId="9" xfId="4" applyNumberFormat="1" applyFont="1" applyFill="1" applyBorder="1" applyProtection="1"/>
    <xf numFmtId="165" fontId="6" fillId="0" borderId="0" xfId="0" applyNumberFormat="1" applyFont="1" applyAlignment="1">
      <alignment horizontal="right"/>
    </xf>
    <xf numFmtId="0" fontId="2" fillId="0" borderId="2" xfId="0" applyFont="1" applyBorder="1" applyAlignment="1">
      <alignment horizontal="left" wrapText="1"/>
    </xf>
    <xf numFmtId="0" fontId="0" fillId="0" borderId="0" xfId="0" applyAlignment="1">
      <alignment wrapText="1"/>
    </xf>
    <xf numFmtId="0" fontId="0" fillId="0" borderId="4" xfId="0" applyBorder="1" applyAlignment="1">
      <alignment wrapText="1"/>
    </xf>
    <xf numFmtId="0" fontId="0" fillId="0" borderId="2" xfId="0" applyBorder="1" applyAlignment="1">
      <alignment wrapText="1"/>
    </xf>
    <xf numFmtId="0" fontId="6" fillId="0" borderId="2"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0" fillId="0" borderId="6" xfId="0" applyBorder="1" applyAlignment="1">
      <alignment wrapText="1"/>
    </xf>
    <xf numFmtId="0" fontId="0" fillId="0" borderId="7" xfId="0" applyBorder="1" applyAlignment="1">
      <alignment wrapText="1"/>
    </xf>
    <xf numFmtId="0" fontId="7" fillId="2" borderId="29" xfId="0" applyFont="1" applyFill="1" applyBorder="1" applyAlignment="1">
      <alignment horizontal="center"/>
    </xf>
    <xf numFmtId="0" fontId="7" fillId="2" borderId="30" xfId="0" applyFont="1" applyFill="1" applyBorder="1" applyAlignment="1">
      <alignment horizontal="center"/>
    </xf>
    <xf numFmtId="0" fontId="7" fillId="2" borderId="31" xfId="0" applyFont="1" applyFill="1" applyBorder="1" applyAlignment="1">
      <alignment horizontal="center"/>
    </xf>
    <xf numFmtId="0" fontId="8" fillId="2" borderId="32" xfId="0" applyFont="1" applyFill="1" applyBorder="1" applyAlignment="1">
      <alignment horizontal="center"/>
    </xf>
    <xf numFmtId="0" fontId="8" fillId="2" borderId="33" xfId="0" applyFont="1" applyFill="1" applyBorder="1" applyAlignment="1">
      <alignment horizontal="center"/>
    </xf>
    <xf numFmtId="0" fontId="8" fillId="2" borderId="34" xfId="0" applyFont="1" applyFill="1" applyBorder="1" applyAlignment="1">
      <alignment horizontal="center"/>
    </xf>
    <xf numFmtId="0" fontId="11" fillId="2" borderId="12" xfId="0" applyFont="1" applyFill="1" applyBorder="1" applyAlignment="1">
      <alignment horizontal="center"/>
    </xf>
    <xf numFmtId="0" fontId="11" fillId="2" borderId="1" xfId="0" applyFont="1" applyFill="1" applyBorder="1" applyAlignment="1">
      <alignment horizontal="center"/>
    </xf>
    <xf numFmtId="0" fontId="11" fillId="2" borderId="13" xfId="0" applyFont="1" applyFill="1" applyBorder="1" applyAlignment="1">
      <alignment horizontal="center"/>
    </xf>
    <xf numFmtId="165" fontId="11" fillId="2" borderId="12" xfId="0" applyNumberFormat="1" applyFont="1" applyFill="1" applyBorder="1" applyAlignment="1">
      <alignment horizontal="center"/>
    </xf>
    <xf numFmtId="165" fontId="11" fillId="2" borderId="1" xfId="0" applyNumberFormat="1" applyFont="1" applyFill="1" applyBorder="1" applyAlignment="1">
      <alignment horizontal="center"/>
    </xf>
    <xf numFmtId="165" fontId="11" fillId="2" borderId="13" xfId="0" applyNumberFormat="1" applyFont="1" applyFill="1" applyBorder="1" applyAlignment="1">
      <alignment horizontal="center"/>
    </xf>
    <xf numFmtId="165" fontId="11" fillId="2" borderId="26" xfId="0" applyNumberFormat="1" applyFont="1" applyFill="1" applyBorder="1" applyAlignment="1">
      <alignment horizontal="center"/>
    </xf>
    <xf numFmtId="165" fontId="5" fillId="2" borderId="12" xfId="0" applyNumberFormat="1" applyFont="1" applyFill="1" applyBorder="1" applyAlignment="1">
      <alignment horizontal="center"/>
    </xf>
    <xf numFmtId="165" fontId="5" fillId="2" borderId="1" xfId="0" applyNumberFormat="1" applyFont="1" applyFill="1" applyBorder="1" applyAlignment="1">
      <alignment horizontal="center"/>
    </xf>
    <xf numFmtId="165" fontId="5" fillId="2" borderId="13" xfId="0" applyNumberFormat="1" applyFont="1" applyFill="1" applyBorder="1" applyAlignment="1">
      <alignment horizontal="center"/>
    </xf>
  </cellXfs>
  <cellStyles count="8">
    <cellStyle name="Comma" xfId="1" builtinId="3"/>
    <cellStyle name="Comma 2" xfId="2" xr:uid="{00000000-0005-0000-0000-000001000000}"/>
    <cellStyle name="Comma 2 2" xfId="3" xr:uid="{00000000-0005-0000-0000-000002000000}"/>
    <cellStyle name="Currency" xfId="4" builtinId="4"/>
    <cellStyle name="Normal" xfId="0" builtinId="0"/>
    <cellStyle name="Normal 2" xfId="5" xr:uid="{00000000-0005-0000-0000-000005000000}"/>
    <cellStyle name="Normal 3" xfId="6" xr:uid="{00000000-0005-0000-0000-000006000000}"/>
    <cellStyle name="Style 1" xfId="7" xr:uid="{00000000-0005-0000-0000-000007000000}"/>
  </cellStyles>
  <dxfs count="1">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C50D6-C842-4BBF-A40F-345091DEDD72}">
  <sheetPr>
    <pageSetUpPr fitToPage="1"/>
  </sheetPr>
  <dimension ref="A1:T89"/>
  <sheetViews>
    <sheetView tabSelected="1" workbookViewId="0">
      <selection sqref="A1:T1"/>
    </sheetView>
  </sheetViews>
  <sheetFormatPr defaultRowHeight="13.2"/>
  <cols>
    <col min="1" max="1" width="13.6640625" customWidth="1"/>
    <col min="2" max="2" width="12.6640625" customWidth="1"/>
    <col min="3" max="3" width="18.6640625" customWidth="1"/>
    <col min="4" max="4" width="10.6640625" customWidth="1"/>
    <col min="5" max="5" width="18.6640625" customWidth="1"/>
    <col min="6" max="6" width="10.6640625" customWidth="1"/>
    <col min="7" max="12" width="11.6640625" customWidth="1"/>
    <col min="13" max="13" width="16.6640625" customWidth="1"/>
    <col min="14" max="14" width="14.6640625" customWidth="1"/>
    <col min="15" max="15" width="13.6640625" customWidth="1"/>
    <col min="16" max="18" width="15.6640625" customWidth="1"/>
    <col min="19" max="19" width="16.6640625" customWidth="1"/>
    <col min="20" max="20" width="11.6640625" customWidth="1"/>
  </cols>
  <sheetData>
    <row r="1" spans="1:20" ht="24.6">
      <c r="A1" s="142" t="s">
        <v>184</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48"/>
      <c r="D4" s="80"/>
      <c r="E4" s="80"/>
      <c r="F4" s="76"/>
      <c r="G4" s="155" t="s">
        <v>109</v>
      </c>
      <c r="H4" s="156"/>
      <c r="I4" s="157"/>
      <c r="J4" s="155" t="s">
        <v>110</v>
      </c>
      <c r="K4" s="156"/>
      <c r="L4" s="157"/>
      <c r="M4" s="83"/>
      <c r="N4" s="86"/>
      <c r="O4" s="83"/>
      <c r="P4" s="82"/>
      <c r="Q4" s="82"/>
      <c r="R4" s="78"/>
      <c r="S4" s="77"/>
      <c r="T4" s="103"/>
    </row>
    <row r="5" spans="1:20" ht="12.75" customHeight="1">
      <c r="A5" s="46"/>
      <c r="B5" s="47">
        <v>2024</v>
      </c>
      <c r="C5" s="48"/>
      <c r="D5" s="79" t="s">
        <v>1</v>
      </c>
      <c r="E5" s="47"/>
      <c r="F5" s="51" t="s">
        <v>1</v>
      </c>
      <c r="G5" s="52"/>
      <c r="H5" s="81"/>
      <c r="I5" s="51" t="s">
        <v>73</v>
      </c>
      <c r="J5" s="81"/>
      <c r="K5" s="51" t="s">
        <v>73</v>
      </c>
      <c r="L5" s="51"/>
      <c r="M5" s="84"/>
      <c r="N5" s="79"/>
      <c r="O5" s="79" t="s">
        <v>73</v>
      </c>
      <c r="P5" s="85"/>
      <c r="Q5" s="79" t="s">
        <v>73</v>
      </c>
      <c r="R5" s="57"/>
      <c r="S5" s="58"/>
      <c r="T5" s="104"/>
    </row>
    <row r="6" spans="1:20" ht="12.75" customHeight="1">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ht="12.75" customHeight="1">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296313</v>
      </c>
      <c r="C8" s="122">
        <v>44747311257</v>
      </c>
      <c r="D8" s="31">
        <f t="shared" ref="D8:D71" si="0">(C8/B8)</f>
        <v>151013.66209717427</v>
      </c>
      <c r="E8" s="116">
        <v>23316544231</v>
      </c>
      <c r="F8" s="23">
        <f t="shared" ref="F8:F71" si="1">(E8/B8)</f>
        <v>78688.900692848445</v>
      </c>
      <c r="G8" s="90">
        <v>7.6180000000000003</v>
      </c>
      <c r="H8" s="90" t="s">
        <v>125</v>
      </c>
      <c r="I8" s="89" t="s">
        <v>125</v>
      </c>
      <c r="J8" s="90" t="s">
        <v>125</v>
      </c>
      <c r="K8" s="90" t="s">
        <v>125</v>
      </c>
      <c r="L8" s="90">
        <v>1.4588000000000001</v>
      </c>
      <c r="M8" s="7">
        <v>177623855</v>
      </c>
      <c r="N8" s="31">
        <v>0</v>
      </c>
      <c r="O8" s="7">
        <v>0</v>
      </c>
      <c r="P8" s="43">
        <v>0</v>
      </c>
      <c r="Q8" s="43">
        <v>0</v>
      </c>
      <c r="R8" s="42">
        <v>34013676</v>
      </c>
      <c r="S8" s="8">
        <f>SUM(M8:R8)</f>
        <v>211637531</v>
      </c>
      <c r="T8" s="106">
        <f t="shared" ref="T8:T71" si="2">S8/B8</f>
        <v>714.23640204783453</v>
      </c>
    </row>
    <row r="9" spans="1:20">
      <c r="A9" s="10" t="s">
        <v>7</v>
      </c>
      <c r="B9" s="124">
        <v>28899</v>
      </c>
      <c r="C9" s="122">
        <v>3286834050</v>
      </c>
      <c r="D9" s="98">
        <f t="shared" si="0"/>
        <v>113735.21748157375</v>
      </c>
      <c r="E9" s="116">
        <v>1554639735</v>
      </c>
      <c r="F9" s="100">
        <f t="shared" si="1"/>
        <v>53795.623897020661</v>
      </c>
      <c r="G9" s="89">
        <v>7.2915999999999999</v>
      </c>
      <c r="H9" s="90" t="s">
        <v>125</v>
      </c>
      <c r="I9" s="90" t="s">
        <v>125</v>
      </c>
      <c r="J9" s="90" t="s">
        <v>125</v>
      </c>
      <c r="K9" s="90" t="s">
        <v>125</v>
      </c>
      <c r="L9" s="90" t="s">
        <v>125</v>
      </c>
      <c r="M9" s="96">
        <v>11335812</v>
      </c>
      <c r="N9" s="98">
        <v>0</v>
      </c>
      <c r="O9" s="101">
        <v>0</v>
      </c>
      <c r="P9" s="125">
        <v>0</v>
      </c>
      <c r="Q9" s="125">
        <v>0</v>
      </c>
      <c r="R9" s="126">
        <v>0</v>
      </c>
      <c r="S9" s="102">
        <f>SUM(M9:R9)</f>
        <v>11335812</v>
      </c>
      <c r="T9" s="107">
        <f t="shared" si="2"/>
        <v>392.25620263676944</v>
      </c>
    </row>
    <row r="10" spans="1:20">
      <c r="A10" s="10" t="s">
        <v>8</v>
      </c>
      <c r="B10" s="124">
        <v>196112</v>
      </c>
      <c r="C10" s="122">
        <v>43755350683</v>
      </c>
      <c r="D10" s="98">
        <f t="shared" si="0"/>
        <v>223114.09135086072</v>
      </c>
      <c r="E10" s="116">
        <v>29635046723</v>
      </c>
      <c r="F10" s="100">
        <f t="shared" si="1"/>
        <v>151112.86776433873</v>
      </c>
      <c r="G10" s="89">
        <v>5.4362000000000004</v>
      </c>
      <c r="H10" s="90" t="s">
        <v>125</v>
      </c>
      <c r="I10" s="90" t="s">
        <v>125</v>
      </c>
      <c r="J10" s="90">
        <v>8.5000000000000006E-2</v>
      </c>
      <c r="K10" s="90" t="s">
        <v>125</v>
      </c>
      <c r="L10" s="90">
        <v>0.57289999999999996</v>
      </c>
      <c r="M10" s="96">
        <v>161094380</v>
      </c>
      <c r="N10" s="98">
        <v>0</v>
      </c>
      <c r="O10" s="101">
        <v>0</v>
      </c>
      <c r="P10" s="125">
        <v>2517894</v>
      </c>
      <c r="Q10" s="125">
        <v>0</v>
      </c>
      <c r="R10" s="126">
        <v>16975672</v>
      </c>
      <c r="S10" s="102">
        <f t="shared" ref="S10:S73" si="3">SUM(M10:R10)</f>
        <v>180587946</v>
      </c>
      <c r="T10" s="107">
        <f t="shared" si="2"/>
        <v>920.84087664191895</v>
      </c>
    </row>
    <row r="11" spans="1:20">
      <c r="A11" s="10" t="s">
        <v>9</v>
      </c>
      <c r="B11" s="124">
        <v>27335</v>
      </c>
      <c r="C11" s="122">
        <v>2790857330</v>
      </c>
      <c r="D11" s="98">
        <f t="shared" si="0"/>
        <v>102098.31095664899</v>
      </c>
      <c r="E11" s="116">
        <v>1445451637</v>
      </c>
      <c r="F11" s="100">
        <f t="shared" si="1"/>
        <v>52879.152624839946</v>
      </c>
      <c r="G11" s="89">
        <v>10</v>
      </c>
      <c r="H11" s="90" t="s">
        <v>125</v>
      </c>
      <c r="I11" s="90" t="s">
        <v>125</v>
      </c>
      <c r="J11" s="90" t="s">
        <v>125</v>
      </c>
      <c r="K11" s="90" t="s">
        <v>125</v>
      </c>
      <c r="L11" s="90" t="s">
        <v>125</v>
      </c>
      <c r="M11" s="96">
        <v>14453787</v>
      </c>
      <c r="N11" s="98">
        <v>0</v>
      </c>
      <c r="O11" s="101">
        <v>0</v>
      </c>
      <c r="P11" s="125">
        <v>0</v>
      </c>
      <c r="Q11" s="125">
        <v>0</v>
      </c>
      <c r="R11" s="126">
        <v>0</v>
      </c>
      <c r="S11" s="102">
        <f t="shared" si="3"/>
        <v>14453787</v>
      </c>
      <c r="T11" s="107">
        <f t="shared" si="2"/>
        <v>528.76484360709708</v>
      </c>
    </row>
    <row r="12" spans="1:20">
      <c r="A12" s="10" t="s">
        <v>10</v>
      </c>
      <c r="B12" s="124">
        <v>653703</v>
      </c>
      <c r="C12" s="122">
        <v>125092517007</v>
      </c>
      <c r="D12" s="98">
        <f t="shared" si="0"/>
        <v>191359.86374087314</v>
      </c>
      <c r="E12" s="116">
        <v>67959581292</v>
      </c>
      <c r="F12" s="100">
        <f t="shared" si="1"/>
        <v>103960.9444839629</v>
      </c>
      <c r="G12" s="89">
        <v>2.9207000000000001</v>
      </c>
      <c r="H12" s="90" t="s">
        <v>125</v>
      </c>
      <c r="I12" s="90">
        <v>0.52180000000000004</v>
      </c>
      <c r="J12" s="90" t="s">
        <v>125</v>
      </c>
      <c r="K12" s="90">
        <v>0.25740000000000002</v>
      </c>
      <c r="L12" s="90">
        <v>0.78939999999999999</v>
      </c>
      <c r="M12" s="96">
        <v>198486921</v>
      </c>
      <c r="N12" s="98">
        <v>0</v>
      </c>
      <c r="O12" s="101">
        <v>35646921</v>
      </c>
      <c r="P12" s="125">
        <v>0</v>
      </c>
      <c r="Q12" s="125">
        <v>17492561</v>
      </c>
      <c r="R12" s="126">
        <v>53648956</v>
      </c>
      <c r="S12" s="102">
        <f t="shared" si="3"/>
        <v>305275359</v>
      </c>
      <c r="T12" s="107">
        <f t="shared" si="2"/>
        <v>466.99396973855102</v>
      </c>
    </row>
    <row r="13" spans="1:20">
      <c r="A13" s="10" t="s">
        <v>11</v>
      </c>
      <c r="B13" s="124">
        <v>1981888</v>
      </c>
      <c r="C13" s="122">
        <v>470426900034</v>
      </c>
      <c r="D13" s="98">
        <f t="shared" si="0"/>
        <v>237363.00943040173</v>
      </c>
      <c r="E13" s="116">
        <v>296514961286</v>
      </c>
      <c r="F13" s="100">
        <f t="shared" si="1"/>
        <v>149612.37026814834</v>
      </c>
      <c r="G13" s="89">
        <v>5.6388999999999996</v>
      </c>
      <c r="H13" s="90">
        <v>3.0099999999999998E-2</v>
      </c>
      <c r="I13" s="90" t="s">
        <v>125</v>
      </c>
      <c r="J13" s="90" t="s">
        <v>125</v>
      </c>
      <c r="K13" s="90">
        <v>9.4000000000000004E-3</v>
      </c>
      <c r="L13" s="90">
        <v>2.3699999999999999E-2</v>
      </c>
      <c r="M13" s="96">
        <v>1672011710</v>
      </c>
      <c r="N13" s="98">
        <v>8925940</v>
      </c>
      <c r="O13" s="101">
        <v>0</v>
      </c>
      <c r="P13" s="125">
        <v>0</v>
      </c>
      <c r="Q13" s="125">
        <v>2776745</v>
      </c>
      <c r="R13" s="126">
        <v>7028458</v>
      </c>
      <c r="S13" s="102">
        <f t="shared" si="3"/>
        <v>1690742853</v>
      </c>
      <c r="T13" s="107">
        <f t="shared" si="2"/>
        <v>853.09707359850813</v>
      </c>
    </row>
    <row r="14" spans="1:20">
      <c r="A14" s="10" t="s">
        <v>12</v>
      </c>
      <c r="B14" s="124">
        <v>13700</v>
      </c>
      <c r="C14" s="122">
        <v>1470193450</v>
      </c>
      <c r="D14" s="98">
        <f t="shared" si="0"/>
        <v>107313.3905109489</v>
      </c>
      <c r="E14" s="116">
        <v>654659136</v>
      </c>
      <c r="F14" s="100">
        <f t="shared" si="1"/>
        <v>47785.338394160586</v>
      </c>
      <c r="G14" s="89">
        <v>9.9</v>
      </c>
      <c r="H14" s="90" t="s">
        <v>125</v>
      </c>
      <c r="I14" s="90" t="s">
        <v>125</v>
      </c>
      <c r="J14" s="90" t="s">
        <v>125</v>
      </c>
      <c r="K14" s="90" t="s">
        <v>125</v>
      </c>
      <c r="L14" s="90" t="s">
        <v>125</v>
      </c>
      <c r="M14" s="96">
        <v>6481131</v>
      </c>
      <c r="N14" s="98">
        <v>0</v>
      </c>
      <c r="O14" s="101">
        <v>0</v>
      </c>
      <c r="P14" s="125">
        <v>0</v>
      </c>
      <c r="Q14" s="125">
        <v>0</v>
      </c>
      <c r="R14" s="126">
        <v>0</v>
      </c>
      <c r="S14" s="102">
        <f t="shared" si="3"/>
        <v>6481131</v>
      </c>
      <c r="T14" s="107">
        <f t="shared" si="2"/>
        <v>473.07525547445255</v>
      </c>
    </row>
    <row r="15" spans="1:20">
      <c r="A15" s="10" t="s">
        <v>13</v>
      </c>
      <c r="B15" s="124">
        <v>210645</v>
      </c>
      <c r="C15" s="122">
        <v>53026104707</v>
      </c>
      <c r="D15" s="98">
        <f t="shared" si="0"/>
        <v>251732.08339623536</v>
      </c>
      <c r="E15" s="116">
        <v>31993024986</v>
      </c>
      <c r="F15" s="100">
        <f t="shared" si="1"/>
        <v>151881.24563127538</v>
      </c>
      <c r="G15" s="89">
        <v>6.2519</v>
      </c>
      <c r="H15" s="90" t="s">
        <v>125</v>
      </c>
      <c r="I15" s="90" t="s">
        <v>125</v>
      </c>
      <c r="J15" s="90" t="s">
        <v>125</v>
      </c>
      <c r="K15" s="90" t="s">
        <v>125</v>
      </c>
      <c r="L15" s="90">
        <v>2.1233</v>
      </c>
      <c r="M15" s="96">
        <v>200071954</v>
      </c>
      <c r="N15" s="98">
        <v>0</v>
      </c>
      <c r="O15" s="101">
        <v>0</v>
      </c>
      <c r="P15" s="125">
        <v>0</v>
      </c>
      <c r="Q15" s="125">
        <v>0</v>
      </c>
      <c r="R15" s="126">
        <v>67931907</v>
      </c>
      <c r="S15" s="102">
        <f t="shared" si="3"/>
        <v>268003861</v>
      </c>
      <c r="T15" s="107">
        <f t="shared" si="2"/>
        <v>1272.301080016141</v>
      </c>
    </row>
    <row r="16" spans="1:20">
      <c r="A16" s="10" t="s">
        <v>14</v>
      </c>
      <c r="B16" s="124">
        <v>166151</v>
      </c>
      <c r="C16" s="122">
        <v>28194508212</v>
      </c>
      <c r="D16" s="98">
        <f t="shared" si="0"/>
        <v>169692.07655686696</v>
      </c>
      <c r="E16" s="116">
        <v>14924346682</v>
      </c>
      <c r="F16" s="100">
        <f t="shared" si="1"/>
        <v>89823.995534182759</v>
      </c>
      <c r="G16" s="89">
        <v>8.0321999999999996</v>
      </c>
      <c r="H16" s="90" t="s">
        <v>125</v>
      </c>
      <c r="I16" s="90">
        <v>0.31469999999999998</v>
      </c>
      <c r="J16" s="90" t="s">
        <v>125</v>
      </c>
      <c r="K16" s="90" t="s">
        <v>125</v>
      </c>
      <c r="L16" s="90">
        <v>0.5242</v>
      </c>
      <c r="M16" s="96">
        <v>119875383</v>
      </c>
      <c r="N16" s="98">
        <v>0</v>
      </c>
      <c r="O16" s="101">
        <v>4696694</v>
      </c>
      <c r="P16" s="125">
        <v>0</v>
      </c>
      <c r="Q16" s="125">
        <v>0</v>
      </c>
      <c r="R16" s="126">
        <v>7823645</v>
      </c>
      <c r="S16" s="102">
        <f t="shared" si="3"/>
        <v>132395722</v>
      </c>
      <c r="T16" s="107">
        <f t="shared" si="2"/>
        <v>796.8397541994932</v>
      </c>
    </row>
    <row r="17" spans="1:20">
      <c r="A17" s="10" t="s">
        <v>15</v>
      </c>
      <c r="B17" s="124">
        <v>236365</v>
      </c>
      <c r="C17" s="122">
        <v>33009829130</v>
      </c>
      <c r="D17" s="98">
        <f t="shared" si="0"/>
        <v>139656.1636875172</v>
      </c>
      <c r="E17" s="116">
        <v>18552447780</v>
      </c>
      <c r="F17" s="100">
        <f t="shared" si="1"/>
        <v>78490.672392274661</v>
      </c>
      <c r="G17" s="89">
        <v>5.5471000000000004</v>
      </c>
      <c r="H17" s="90" t="s">
        <v>125</v>
      </c>
      <c r="I17" s="90" t="s">
        <v>125</v>
      </c>
      <c r="J17" s="90" t="s">
        <v>125</v>
      </c>
      <c r="K17" s="90" t="s">
        <v>125</v>
      </c>
      <c r="L17" s="90">
        <v>2.8306</v>
      </c>
      <c r="M17" s="96">
        <v>102911582</v>
      </c>
      <c r="N17" s="98">
        <v>0</v>
      </c>
      <c r="O17" s="101">
        <v>0</v>
      </c>
      <c r="P17" s="125">
        <v>0</v>
      </c>
      <c r="Q17" s="125">
        <v>0</v>
      </c>
      <c r="R17" s="126">
        <v>52514887</v>
      </c>
      <c r="S17" s="102">
        <f t="shared" si="3"/>
        <v>155426469</v>
      </c>
      <c r="T17" s="107">
        <f t="shared" si="2"/>
        <v>657.56972902079406</v>
      </c>
    </row>
    <row r="18" spans="1:20">
      <c r="A18" s="10" t="s">
        <v>16</v>
      </c>
      <c r="B18" s="124">
        <v>408381</v>
      </c>
      <c r="C18" s="122">
        <v>222662101089</v>
      </c>
      <c r="D18" s="98">
        <f t="shared" si="0"/>
        <v>545231.2940342474</v>
      </c>
      <c r="E18" s="116">
        <v>152053668433</v>
      </c>
      <c r="F18" s="100">
        <f t="shared" si="1"/>
        <v>372332.86669311253</v>
      </c>
      <c r="G18" s="89">
        <v>3.2202999999999999</v>
      </c>
      <c r="H18" s="90" t="s">
        <v>125</v>
      </c>
      <c r="I18" s="90">
        <v>2.46E-2</v>
      </c>
      <c r="J18" s="90" t="s">
        <v>125</v>
      </c>
      <c r="K18" s="90" t="s">
        <v>125</v>
      </c>
      <c r="L18" s="90">
        <v>0.51770000000000005</v>
      </c>
      <c r="M18" s="96">
        <v>489658444</v>
      </c>
      <c r="N18" s="98">
        <v>0</v>
      </c>
      <c r="O18" s="101">
        <v>3740505</v>
      </c>
      <c r="P18" s="125">
        <v>0</v>
      </c>
      <c r="Q18" s="125">
        <v>0</v>
      </c>
      <c r="R18" s="126">
        <v>78721737</v>
      </c>
      <c r="S18" s="102">
        <f t="shared" si="3"/>
        <v>572120686</v>
      </c>
      <c r="T18" s="107">
        <f t="shared" si="2"/>
        <v>1400.9483448054634</v>
      </c>
    </row>
    <row r="19" spans="1:20">
      <c r="A19" s="10" t="s">
        <v>17</v>
      </c>
      <c r="B19" s="124">
        <v>72155</v>
      </c>
      <c r="C19" s="122">
        <v>8093141626</v>
      </c>
      <c r="D19" s="98">
        <f t="shared" si="0"/>
        <v>112163.28218418681</v>
      </c>
      <c r="E19" s="116">
        <v>4349240556</v>
      </c>
      <c r="F19" s="100">
        <f t="shared" si="1"/>
        <v>60276.357230961126</v>
      </c>
      <c r="G19" s="89">
        <v>7.8150000000000004</v>
      </c>
      <c r="H19" s="90" t="s">
        <v>125</v>
      </c>
      <c r="I19" s="90" t="s">
        <v>125</v>
      </c>
      <c r="J19" s="90" t="s">
        <v>125</v>
      </c>
      <c r="K19" s="90" t="s">
        <v>125</v>
      </c>
      <c r="L19" s="90" t="s">
        <v>125</v>
      </c>
      <c r="M19" s="96">
        <v>33989324</v>
      </c>
      <c r="N19" s="98">
        <v>0</v>
      </c>
      <c r="O19" s="101">
        <v>0</v>
      </c>
      <c r="P19" s="125">
        <v>0</v>
      </c>
      <c r="Q19" s="125">
        <v>0</v>
      </c>
      <c r="R19" s="126">
        <v>0</v>
      </c>
      <c r="S19" s="102">
        <f t="shared" si="3"/>
        <v>33989324</v>
      </c>
      <c r="T19" s="107">
        <f t="shared" si="2"/>
        <v>471.05985725174969</v>
      </c>
    </row>
    <row r="20" spans="1:20">
      <c r="A20" s="10" t="s">
        <v>140</v>
      </c>
      <c r="B20" s="124">
        <v>35487</v>
      </c>
      <c r="C20" s="122">
        <v>6224887733</v>
      </c>
      <c r="D20" s="98">
        <f t="shared" si="0"/>
        <v>175413.18603995829</v>
      </c>
      <c r="E20" s="116">
        <v>2661767397</v>
      </c>
      <c r="F20" s="100">
        <f t="shared" si="1"/>
        <v>75006.830585848336</v>
      </c>
      <c r="G20" s="89">
        <v>7.6153000000000004</v>
      </c>
      <c r="H20" s="90" t="s">
        <v>125</v>
      </c>
      <c r="I20" s="90" t="s">
        <v>125</v>
      </c>
      <c r="J20" s="90" t="s">
        <v>125</v>
      </c>
      <c r="K20" s="90" t="s">
        <v>125</v>
      </c>
      <c r="L20" s="90">
        <v>2.1562999999999999</v>
      </c>
      <c r="M20" s="96">
        <v>20270155</v>
      </c>
      <c r="N20" s="98"/>
      <c r="O20" s="101"/>
      <c r="P20" s="125"/>
      <c r="Q20" s="125"/>
      <c r="R20" s="126">
        <v>5739468</v>
      </c>
      <c r="S20" s="102">
        <f t="shared" si="3"/>
        <v>26009623</v>
      </c>
      <c r="T20" s="107">
        <f t="shared" si="2"/>
        <v>732.9338349254657</v>
      </c>
    </row>
    <row r="21" spans="1:20">
      <c r="A21" s="10" t="s">
        <v>18</v>
      </c>
      <c r="B21" s="124">
        <v>17555</v>
      </c>
      <c r="C21" s="122">
        <v>1926297735</v>
      </c>
      <c r="D21" s="98">
        <f t="shared" si="0"/>
        <v>109729.29279407577</v>
      </c>
      <c r="E21" s="116">
        <v>807772835</v>
      </c>
      <c r="F21" s="100">
        <f t="shared" si="1"/>
        <v>46013.83281116491</v>
      </c>
      <c r="G21" s="89">
        <v>9.8000000000000007</v>
      </c>
      <c r="H21" s="90" t="s">
        <v>125</v>
      </c>
      <c r="I21" s="90" t="s">
        <v>125</v>
      </c>
      <c r="J21" s="90" t="s">
        <v>125</v>
      </c>
      <c r="K21" s="90" t="s">
        <v>125</v>
      </c>
      <c r="L21" s="90">
        <v>3.7</v>
      </c>
      <c r="M21" s="96">
        <v>7916173</v>
      </c>
      <c r="N21" s="98"/>
      <c r="O21" s="101"/>
      <c r="P21" s="125"/>
      <c r="Q21" s="125"/>
      <c r="R21" s="126">
        <v>2988767</v>
      </c>
      <c r="S21" s="102">
        <f t="shared" si="3"/>
        <v>10904940</v>
      </c>
      <c r="T21" s="107">
        <f t="shared" si="2"/>
        <v>621.18712617487893</v>
      </c>
    </row>
    <row r="22" spans="1:20">
      <c r="A22" s="10" t="s">
        <v>19</v>
      </c>
      <c r="B22" s="124">
        <v>1062593</v>
      </c>
      <c r="C22" s="122">
        <v>174627393149</v>
      </c>
      <c r="D22" s="98">
        <f t="shared" si="0"/>
        <v>164340.80889766826</v>
      </c>
      <c r="E22" s="116">
        <v>109099751352</v>
      </c>
      <c r="F22" s="100">
        <f t="shared" si="1"/>
        <v>102673.13200068135</v>
      </c>
      <c r="G22" s="89" t="s">
        <v>125</v>
      </c>
      <c r="H22" s="90" t="s">
        <v>125</v>
      </c>
      <c r="I22" s="90" t="s">
        <v>125</v>
      </c>
      <c r="J22" s="90">
        <v>11.012</v>
      </c>
      <c r="K22" s="90" t="s">
        <v>125</v>
      </c>
      <c r="L22" s="90" t="s">
        <v>125</v>
      </c>
      <c r="M22" s="96"/>
      <c r="N22" s="98"/>
      <c r="O22" s="101"/>
      <c r="P22" s="125">
        <v>1201408278</v>
      </c>
      <c r="Q22" s="125"/>
      <c r="R22" s="126"/>
      <c r="S22" s="102">
        <f t="shared" si="3"/>
        <v>1201408278</v>
      </c>
      <c r="T22" s="107">
        <f t="shared" si="2"/>
        <v>1130.6382387235753</v>
      </c>
    </row>
    <row r="23" spans="1:20">
      <c r="A23" s="10" t="s">
        <v>20</v>
      </c>
      <c r="B23" s="124">
        <v>336358</v>
      </c>
      <c r="C23" s="122">
        <v>51321136709</v>
      </c>
      <c r="D23" s="98">
        <f t="shared" si="0"/>
        <v>152578.90910577422</v>
      </c>
      <c r="E23" s="116">
        <v>30708839484</v>
      </c>
      <c r="F23" s="100">
        <f t="shared" si="1"/>
        <v>91298.079677010799</v>
      </c>
      <c r="G23" s="89">
        <v>6.6165000000000003</v>
      </c>
      <c r="H23" s="90" t="s">
        <v>125</v>
      </c>
      <c r="I23" s="90" t="s">
        <v>125</v>
      </c>
      <c r="J23" s="90" t="s">
        <v>125</v>
      </c>
      <c r="K23" s="90" t="s">
        <v>125</v>
      </c>
      <c r="L23" s="90">
        <v>0.8579</v>
      </c>
      <c r="M23" s="96">
        <v>203185064</v>
      </c>
      <c r="N23" s="98"/>
      <c r="O23" s="101"/>
      <c r="P23" s="125"/>
      <c r="Q23" s="125"/>
      <c r="R23" s="126">
        <v>26346362</v>
      </c>
      <c r="S23" s="102">
        <f t="shared" si="3"/>
        <v>229531426</v>
      </c>
      <c r="T23" s="107">
        <f t="shared" si="2"/>
        <v>682.40216079296465</v>
      </c>
    </row>
    <row r="24" spans="1:20">
      <c r="A24" s="10" t="s">
        <v>21</v>
      </c>
      <c r="B24" s="124">
        <v>136310</v>
      </c>
      <c r="C24" s="122">
        <v>26697936451</v>
      </c>
      <c r="D24" s="98">
        <f t="shared" si="0"/>
        <v>195861.9063238207</v>
      </c>
      <c r="E24" s="116">
        <v>16522601961</v>
      </c>
      <c r="F24" s="100">
        <f t="shared" si="1"/>
        <v>121213.42499449784</v>
      </c>
      <c r="G24" s="89">
        <v>7.9945000000000004</v>
      </c>
      <c r="H24" s="90">
        <v>0.23980000000000001</v>
      </c>
      <c r="I24" s="90" t="s">
        <v>125</v>
      </c>
      <c r="J24" s="90" t="s">
        <v>125</v>
      </c>
      <c r="K24" s="90" t="s">
        <v>125</v>
      </c>
      <c r="L24" s="90" t="s">
        <v>125</v>
      </c>
      <c r="M24" s="96">
        <v>132089949</v>
      </c>
      <c r="N24" s="98">
        <v>3962137</v>
      </c>
      <c r="O24" s="101"/>
      <c r="P24" s="125"/>
      <c r="Q24" s="125"/>
      <c r="R24" s="126"/>
      <c r="S24" s="102">
        <f t="shared" si="3"/>
        <v>136052086</v>
      </c>
      <c r="T24" s="107">
        <f t="shared" si="2"/>
        <v>998.10788643533124</v>
      </c>
    </row>
    <row r="25" spans="1:20">
      <c r="A25" s="10" t="s">
        <v>22</v>
      </c>
      <c r="B25" s="124">
        <v>13321</v>
      </c>
      <c r="C25" s="122">
        <v>6099773911</v>
      </c>
      <c r="D25" s="98">
        <f t="shared" si="0"/>
        <v>457906.60693641618</v>
      </c>
      <c r="E25" s="116">
        <v>3491303699</v>
      </c>
      <c r="F25" s="100">
        <f t="shared" si="1"/>
        <v>262090.21087005481</v>
      </c>
      <c r="G25" s="89">
        <v>5.2222</v>
      </c>
      <c r="H25" s="90" t="s">
        <v>125</v>
      </c>
      <c r="I25" s="90" t="s">
        <v>125</v>
      </c>
      <c r="J25" s="90" t="s">
        <v>125</v>
      </c>
      <c r="K25" s="90" t="s">
        <v>125</v>
      </c>
      <c r="L25" s="90" t="s">
        <v>125</v>
      </c>
      <c r="M25" s="96">
        <v>18232368</v>
      </c>
      <c r="N25" s="98"/>
      <c r="O25" s="101"/>
      <c r="P25" s="125"/>
      <c r="Q25" s="125"/>
      <c r="R25" s="126"/>
      <c r="S25" s="102">
        <f t="shared" si="3"/>
        <v>18232368</v>
      </c>
      <c r="T25" s="107">
        <f t="shared" si="2"/>
        <v>1368.6936416184972</v>
      </c>
    </row>
    <row r="26" spans="1:20">
      <c r="A26" s="10" t="s">
        <v>23</v>
      </c>
      <c r="B26" s="124">
        <v>44853</v>
      </c>
      <c r="C26" s="122">
        <v>5167501491</v>
      </c>
      <c r="D26" s="98">
        <f t="shared" si="0"/>
        <v>115209.71821282858</v>
      </c>
      <c r="E26" s="116">
        <v>2293330904</v>
      </c>
      <c r="F26" s="100">
        <f t="shared" si="1"/>
        <v>51129.933426972551</v>
      </c>
      <c r="G26" s="89">
        <v>9</v>
      </c>
      <c r="H26" s="90" t="s">
        <v>125</v>
      </c>
      <c r="I26" s="90" t="s">
        <v>125</v>
      </c>
      <c r="J26" s="90" t="s">
        <v>125</v>
      </c>
      <c r="K26" s="90" t="s">
        <v>125</v>
      </c>
      <c r="L26" s="90" t="s">
        <v>125</v>
      </c>
      <c r="M26" s="96">
        <v>20639991</v>
      </c>
      <c r="N26" s="98"/>
      <c r="O26" s="101"/>
      <c r="P26" s="125"/>
      <c r="Q26" s="125"/>
      <c r="R26" s="126"/>
      <c r="S26" s="102">
        <f t="shared" si="3"/>
        <v>20639991</v>
      </c>
      <c r="T26" s="107">
        <f t="shared" si="2"/>
        <v>460.16968764631127</v>
      </c>
    </row>
    <row r="27" spans="1:20">
      <c r="A27" s="10" t="s">
        <v>24</v>
      </c>
      <c r="B27" s="124">
        <v>19503</v>
      </c>
      <c r="C27" s="122">
        <v>3031756425</v>
      </c>
      <c r="D27" s="98">
        <f t="shared" si="0"/>
        <v>155450.77295800645</v>
      </c>
      <c r="E27" s="116">
        <v>1312389118</v>
      </c>
      <c r="F27" s="100">
        <f t="shared" si="1"/>
        <v>67291.653489206787</v>
      </c>
      <c r="G27" s="89">
        <v>8.6999999999999993</v>
      </c>
      <c r="H27" s="90" t="s">
        <v>125</v>
      </c>
      <c r="I27" s="90">
        <v>1</v>
      </c>
      <c r="J27" s="90" t="s">
        <v>125</v>
      </c>
      <c r="K27" s="90" t="s">
        <v>125</v>
      </c>
      <c r="L27" s="90" t="s">
        <v>125</v>
      </c>
      <c r="M27" s="96">
        <v>11417787</v>
      </c>
      <c r="N27" s="98"/>
      <c r="O27" s="101">
        <v>1322554</v>
      </c>
      <c r="P27" s="125"/>
      <c r="Q27" s="125"/>
      <c r="R27" s="126"/>
      <c r="S27" s="102">
        <f t="shared" si="3"/>
        <v>12740341</v>
      </c>
      <c r="T27" s="107">
        <f t="shared" si="2"/>
        <v>653.25032046351839</v>
      </c>
    </row>
    <row r="28" spans="1:20">
      <c r="A28" s="10" t="s">
        <v>25</v>
      </c>
      <c r="B28" s="124">
        <v>12815</v>
      </c>
      <c r="C28" s="122">
        <v>6336112745</v>
      </c>
      <c r="D28" s="98">
        <f t="shared" si="0"/>
        <v>494429.3987514631</v>
      </c>
      <c r="E28" s="116">
        <v>1074341988</v>
      </c>
      <c r="F28" s="100">
        <f t="shared" si="1"/>
        <v>83834.723995317981</v>
      </c>
      <c r="G28" s="89">
        <v>8.9967000000000006</v>
      </c>
      <c r="H28" s="90" t="s">
        <v>125</v>
      </c>
      <c r="I28" s="90" t="s">
        <v>125</v>
      </c>
      <c r="J28" s="90" t="s">
        <v>125</v>
      </c>
      <c r="K28" s="90" t="s">
        <v>125</v>
      </c>
      <c r="L28" s="90">
        <v>3.1</v>
      </c>
      <c r="M28" s="96">
        <v>9665533</v>
      </c>
      <c r="N28" s="98"/>
      <c r="O28" s="101"/>
      <c r="P28" s="125"/>
      <c r="Q28" s="125"/>
      <c r="R28" s="126">
        <v>3330458</v>
      </c>
      <c r="S28" s="102">
        <f t="shared" si="3"/>
        <v>12995991</v>
      </c>
      <c r="T28" s="107">
        <f t="shared" si="2"/>
        <v>1014.1233710495513</v>
      </c>
    </row>
    <row r="29" spans="1:20">
      <c r="A29" s="10" t="s">
        <v>26</v>
      </c>
      <c r="B29" s="124">
        <v>16947</v>
      </c>
      <c r="C29" s="122">
        <v>6711751096</v>
      </c>
      <c r="D29" s="98">
        <f t="shared" si="0"/>
        <v>396043.61220274976</v>
      </c>
      <c r="E29" s="116">
        <v>3576571905</v>
      </c>
      <c r="F29" s="100">
        <f t="shared" si="1"/>
        <v>211044.54505222163</v>
      </c>
      <c r="G29" s="89">
        <v>5.9</v>
      </c>
      <c r="H29" s="90" t="s">
        <v>125</v>
      </c>
      <c r="I29" s="90" t="s">
        <v>125</v>
      </c>
      <c r="J29" s="90" t="s">
        <v>125</v>
      </c>
      <c r="K29" s="90">
        <v>0.38519999999999999</v>
      </c>
      <c r="L29" s="90">
        <v>0.11169999999999999</v>
      </c>
      <c r="M29" s="96">
        <v>21101778</v>
      </c>
      <c r="N29" s="98"/>
      <c r="O29" s="101"/>
      <c r="P29" s="125"/>
      <c r="Q29" s="125">
        <v>1377536</v>
      </c>
      <c r="R29" s="126">
        <v>399539</v>
      </c>
      <c r="S29" s="102">
        <f t="shared" si="3"/>
        <v>22878853</v>
      </c>
      <c r="T29" s="107">
        <f t="shared" si="2"/>
        <v>1350.0237800200625</v>
      </c>
    </row>
    <row r="30" spans="1:20">
      <c r="A30" s="10" t="s">
        <v>27</v>
      </c>
      <c r="B30" s="124">
        <v>14228</v>
      </c>
      <c r="C30" s="122">
        <v>2683865091</v>
      </c>
      <c r="D30" s="98">
        <f t="shared" si="0"/>
        <v>188632.63220410459</v>
      </c>
      <c r="E30" s="116">
        <v>1247113186</v>
      </c>
      <c r="F30" s="100">
        <f t="shared" si="1"/>
        <v>87652.037250491994</v>
      </c>
      <c r="G30" s="89">
        <v>10</v>
      </c>
      <c r="H30" s="90" t="s">
        <v>125</v>
      </c>
      <c r="I30" s="90" t="s">
        <v>125</v>
      </c>
      <c r="J30" s="90" t="s">
        <v>125</v>
      </c>
      <c r="K30" s="90" t="s">
        <v>125</v>
      </c>
      <c r="L30" s="90" t="s">
        <v>125</v>
      </c>
      <c r="M30" s="96">
        <v>12471132</v>
      </c>
      <c r="N30" s="98"/>
      <c r="O30" s="101"/>
      <c r="P30" s="125"/>
      <c r="Q30" s="125"/>
      <c r="R30" s="126"/>
      <c r="S30" s="102">
        <f t="shared" si="3"/>
        <v>12471132</v>
      </c>
      <c r="T30" s="107">
        <f t="shared" si="2"/>
        <v>876.5203823446725</v>
      </c>
    </row>
    <row r="31" spans="1:20">
      <c r="A31" s="10" t="s">
        <v>28</v>
      </c>
      <c r="B31" s="124">
        <v>25883</v>
      </c>
      <c r="C31" s="122">
        <v>5920596899</v>
      </c>
      <c r="D31" s="98">
        <f t="shared" si="0"/>
        <v>228744.61611868793</v>
      </c>
      <c r="E31" s="116">
        <v>2685860923</v>
      </c>
      <c r="F31" s="100">
        <f t="shared" si="1"/>
        <v>103769.30506510065</v>
      </c>
      <c r="G31" s="89">
        <v>8.3949999999999996</v>
      </c>
      <c r="H31" s="90" t="s">
        <v>125</v>
      </c>
      <c r="I31" s="90" t="s">
        <v>125</v>
      </c>
      <c r="J31" s="90" t="s">
        <v>125</v>
      </c>
      <c r="K31" s="90" t="s">
        <v>125</v>
      </c>
      <c r="L31" s="90" t="s">
        <v>125</v>
      </c>
      <c r="M31" s="96">
        <v>22547805</v>
      </c>
      <c r="N31" s="98"/>
      <c r="O31" s="101"/>
      <c r="P31" s="125"/>
      <c r="Q31" s="125"/>
      <c r="R31" s="126"/>
      <c r="S31" s="102">
        <f t="shared" si="3"/>
        <v>22547805</v>
      </c>
      <c r="T31" s="107">
        <f t="shared" si="2"/>
        <v>871.14341459645323</v>
      </c>
    </row>
    <row r="32" spans="1:20">
      <c r="A32" s="10" t="s">
        <v>29</v>
      </c>
      <c r="B32" s="124">
        <v>45413</v>
      </c>
      <c r="C32" s="122">
        <v>10190554399</v>
      </c>
      <c r="D32" s="98">
        <f t="shared" si="0"/>
        <v>224397.29590645852</v>
      </c>
      <c r="E32" s="116">
        <v>4307186710</v>
      </c>
      <c r="F32" s="100">
        <f t="shared" si="1"/>
        <v>94844.795763327682</v>
      </c>
      <c r="G32" s="89">
        <v>6.8022</v>
      </c>
      <c r="H32" s="90" t="s">
        <v>125</v>
      </c>
      <c r="I32" s="90" t="s">
        <v>125</v>
      </c>
      <c r="J32" s="90" t="s">
        <v>125</v>
      </c>
      <c r="K32" s="90" t="s">
        <v>125</v>
      </c>
      <c r="L32" s="90" t="s">
        <v>125</v>
      </c>
      <c r="M32" s="96">
        <v>29298339</v>
      </c>
      <c r="N32" s="98"/>
      <c r="O32" s="101"/>
      <c r="P32" s="125"/>
      <c r="Q32" s="125"/>
      <c r="R32" s="126"/>
      <c r="S32" s="102">
        <f t="shared" si="3"/>
        <v>29298339</v>
      </c>
      <c r="T32" s="107">
        <f t="shared" si="2"/>
        <v>645.15312795895443</v>
      </c>
    </row>
    <row r="33" spans="1:20">
      <c r="A33" s="10" t="s">
        <v>30</v>
      </c>
      <c r="B33" s="124">
        <v>210577</v>
      </c>
      <c r="C33" s="122">
        <v>32718558512</v>
      </c>
      <c r="D33" s="98">
        <f t="shared" si="0"/>
        <v>155375.74622109727</v>
      </c>
      <c r="E33" s="116">
        <v>16527850858</v>
      </c>
      <c r="F33" s="100">
        <f t="shared" si="1"/>
        <v>78488.395494284749</v>
      </c>
      <c r="G33" s="89">
        <v>7.3689999999999998</v>
      </c>
      <c r="H33" s="90" t="s">
        <v>125</v>
      </c>
      <c r="I33" s="90" t="s">
        <v>125</v>
      </c>
      <c r="J33" s="90" t="s">
        <v>125</v>
      </c>
      <c r="K33" s="90" t="s">
        <v>125</v>
      </c>
      <c r="L33" s="90">
        <v>1.0239</v>
      </c>
      <c r="M33" s="96">
        <v>121793733</v>
      </c>
      <c r="N33" s="98"/>
      <c r="O33" s="101"/>
      <c r="P33" s="125"/>
      <c r="Q33" s="125"/>
      <c r="R33" s="126">
        <v>16922866</v>
      </c>
      <c r="S33" s="102">
        <f t="shared" si="3"/>
        <v>138716599</v>
      </c>
      <c r="T33" s="107">
        <f t="shared" si="2"/>
        <v>658.74525233050144</v>
      </c>
    </row>
    <row r="34" spans="1:20">
      <c r="A34" s="10" t="s">
        <v>31</v>
      </c>
      <c r="B34" s="124">
        <v>106109</v>
      </c>
      <c r="C34" s="122">
        <v>16718270505</v>
      </c>
      <c r="D34" s="98">
        <f t="shared" si="0"/>
        <v>157557.51637467134</v>
      </c>
      <c r="E34" s="116">
        <v>8029363405</v>
      </c>
      <c r="F34" s="100">
        <f t="shared" si="1"/>
        <v>75670.898839872214</v>
      </c>
      <c r="G34" s="89">
        <v>7.6</v>
      </c>
      <c r="H34" s="90" t="s">
        <v>125</v>
      </c>
      <c r="I34" s="90" t="s">
        <v>125</v>
      </c>
      <c r="J34" s="90" t="s">
        <v>125</v>
      </c>
      <c r="K34" s="90" t="s">
        <v>125</v>
      </c>
      <c r="L34" s="90" t="s">
        <v>125</v>
      </c>
      <c r="M34" s="96">
        <v>61023266</v>
      </c>
      <c r="N34" s="98"/>
      <c r="O34" s="101"/>
      <c r="P34" s="125"/>
      <c r="Q34" s="125"/>
      <c r="R34" s="126"/>
      <c r="S34" s="102">
        <f t="shared" si="3"/>
        <v>61023266</v>
      </c>
      <c r="T34" s="107">
        <f t="shared" si="2"/>
        <v>575.0998124570018</v>
      </c>
    </row>
    <row r="35" spans="1:20">
      <c r="A35" s="10" t="s">
        <v>32</v>
      </c>
      <c r="B35" s="124">
        <v>1560449</v>
      </c>
      <c r="C35" s="122">
        <v>270524493357</v>
      </c>
      <c r="D35" s="98">
        <f t="shared" si="0"/>
        <v>173363.23927087651</v>
      </c>
      <c r="E35" s="116">
        <v>168430956392</v>
      </c>
      <c r="F35" s="100">
        <f t="shared" si="1"/>
        <v>107937.49516453277</v>
      </c>
      <c r="G35" s="89">
        <v>5.6025999999999998</v>
      </c>
      <c r="H35" s="90">
        <v>6.0400000000000002E-2</v>
      </c>
      <c r="I35" s="90" t="s">
        <v>125</v>
      </c>
      <c r="J35" s="90" t="s">
        <v>125</v>
      </c>
      <c r="K35" s="90">
        <v>0.53359999999999996</v>
      </c>
      <c r="L35" s="90">
        <v>2.6876000000000002</v>
      </c>
      <c r="M35" s="96">
        <v>943645609</v>
      </c>
      <c r="N35" s="98">
        <v>10203162</v>
      </c>
      <c r="O35" s="101"/>
      <c r="P35" s="125"/>
      <c r="Q35" s="125">
        <v>89877032</v>
      </c>
      <c r="R35" s="126">
        <v>452673677</v>
      </c>
      <c r="S35" s="102">
        <f t="shared" si="3"/>
        <v>1496399480</v>
      </c>
      <c r="T35" s="107">
        <f t="shared" si="2"/>
        <v>958.95442914186879</v>
      </c>
    </row>
    <row r="36" spans="1:20">
      <c r="A36" s="10" t="s">
        <v>33</v>
      </c>
      <c r="B36" s="124">
        <v>20059</v>
      </c>
      <c r="C36" s="122">
        <v>1627145593</v>
      </c>
      <c r="D36" s="98">
        <f t="shared" si="0"/>
        <v>81117.981604267407</v>
      </c>
      <c r="E36" s="116">
        <v>649614916</v>
      </c>
      <c r="F36" s="100">
        <f t="shared" si="1"/>
        <v>32385.209432175085</v>
      </c>
      <c r="G36" s="89">
        <v>9.4916</v>
      </c>
      <c r="H36" s="90" t="s">
        <v>125</v>
      </c>
      <c r="I36" s="90" t="s">
        <v>125</v>
      </c>
      <c r="J36" s="90" t="s">
        <v>125</v>
      </c>
      <c r="K36" s="90" t="s">
        <v>125</v>
      </c>
      <c r="L36" s="90" t="s">
        <v>125</v>
      </c>
      <c r="M36" s="96">
        <v>6165885</v>
      </c>
      <c r="N36" s="98"/>
      <c r="O36" s="101"/>
      <c r="P36" s="125"/>
      <c r="Q36" s="125"/>
      <c r="R36" s="126"/>
      <c r="S36" s="102">
        <f t="shared" si="3"/>
        <v>6165885</v>
      </c>
      <c r="T36" s="107">
        <f t="shared" si="2"/>
        <v>307.38745700184455</v>
      </c>
    </row>
    <row r="37" spans="1:20">
      <c r="A37" s="10" t="s">
        <v>34</v>
      </c>
      <c r="B37" s="124">
        <v>171029</v>
      </c>
      <c r="C37" s="122">
        <v>48643303866</v>
      </c>
      <c r="D37" s="98">
        <f t="shared" si="0"/>
        <v>284415.53108537151</v>
      </c>
      <c r="E37" s="116">
        <v>29285468693</v>
      </c>
      <c r="F37" s="100">
        <f t="shared" si="1"/>
        <v>171231.01165884148</v>
      </c>
      <c r="G37" s="89">
        <v>3.5474999999999999</v>
      </c>
      <c r="H37" s="90">
        <v>6.3899999999999998E-2</v>
      </c>
      <c r="I37" s="90" t="s">
        <v>125</v>
      </c>
      <c r="J37" s="90" t="s">
        <v>125</v>
      </c>
      <c r="K37" s="90">
        <v>1.9298999999999999</v>
      </c>
      <c r="L37" s="90">
        <v>0.64239999999999997</v>
      </c>
      <c r="M37" s="96">
        <v>103890208</v>
      </c>
      <c r="N37" s="98">
        <v>1871348</v>
      </c>
      <c r="O37" s="101"/>
      <c r="P37" s="125"/>
      <c r="Q37" s="125">
        <v>56517862</v>
      </c>
      <c r="R37" s="126">
        <v>18813489</v>
      </c>
      <c r="S37" s="102">
        <f t="shared" si="3"/>
        <v>181092907</v>
      </c>
      <c r="T37" s="107">
        <f t="shared" si="2"/>
        <v>1058.8432780405662</v>
      </c>
    </row>
    <row r="38" spans="1:20">
      <c r="A38" s="10" t="s">
        <v>35</v>
      </c>
      <c r="B38" s="124">
        <v>49345</v>
      </c>
      <c r="C38" s="122">
        <v>4655009198</v>
      </c>
      <c r="D38" s="98">
        <f t="shared" si="0"/>
        <v>94335.985368325055</v>
      </c>
      <c r="E38" s="116">
        <v>2303969973</v>
      </c>
      <c r="F38" s="100">
        <f t="shared" si="1"/>
        <v>46691.052244401661</v>
      </c>
      <c r="G38" s="89">
        <v>7.9450000000000003</v>
      </c>
      <c r="H38" s="90" t="s">
        <v>125</v>
      </c>
      <c r="I38" s="90" t="s">
        <v>125</v>
      </c>
      <c r="J38" s="90" t="s">
        <v>125</v>
      </c>
      <c r="K38" s="90" t="s">
        <v>125</v>
      </c>
      <c r="L38" s="90" t="s">
        <v>125</v>
      </c>
      <c r="M38" s="96">
        <v>18305036</v>
      </c>
      <c r="N38" s="98"/>
      <c r="O38" s="101"/>
      <c r="P38" s="125"/>
      <c r="Q38" s="125"/>
      <c r="R38" s="126"/>
      <c r="S38" s="102">
        <f t="shared" si="3"/>
        <v>18305036</v>
      </c>
      <c r="T38" s="107">
        <f t="shared" si="2"/>
        <v>370.9602999290708</v>
      </c>
    </row>
    <row r="39" spans="1:20">
      <c r="A39" s="10" t="s">
        <v>36</v>
      </c>
      <c r="B39" s="124">
        <v>15667</v>
      </c>
      <c r="C39" s="122">
        <v>2692033818</v>
      </c>
      <c r="D39" s="98">
        <f t="shared" si="0"/>
        <v>171828.28990872533</v>
      </c>
      <c r="E39" s="116">
        <v>1114339587</v>
      </c>
      <c r="F39" s="100">
        <f t="shared" si="1"/>
        <v>71126.545413927364</v>
      </c>
      <c r="G39" s="89">
        <v>7.8266</v>
      </c>
      <c r="H39" s="90" t="s">
        <v>125</v>
      </c>
      <c r="I39" s="90" t="s">
        <v>125</v>
      </c>
      <c r="J39" s="90" t="s">
        <v>125</v>
      </c>
      <c r="K39" s="90" t="s">
        <v>125</v>
      </c>
      <c r="L39" s="90" t="s">
        <v>125</v>
      </c>
      <c r="M39" s="96">
        <v>8721491</v>
      </c>
      <c r="N39" s="98"/>
      <c r="O39" s="101"/>
      <c r="P39" s="125"/>
      <c r="Q39" s="125"/>
      <c r="R39" s="126"/>
      <c r="S39" s="102">
        <f t="shared" si="3"/>
        <v>8721491</v>
      </c>
      <c r="T39" s="107">
        <f t="shared" si="2"/>
        <v>556.67907065807105</v>
      </c>
    </row>
    <row r="40" spans="1:20">
      <c r="A40" s="10" t="s">
        <v>37</v>
      </c>
      <c r="B40" s="124">
        <v>8504</v>
      </c>
      <c r="C40" s="122">
        <v>1053695575</v>
      </c>
      <c r="D40" s="98">
        <f t="shared" si="0"/>
        <v>123905.8766462841</v>
      </c>
      <c r="E40" s="116">
        <v>367913434</v>
      </c>
      <c r="F40" s="100">
        <f t="shared" si="1"/>
        <v>43263.574082784573</v>
      </c>
      <c r="G40" s="89">
        <v>10</v>
      </c>
      <c r="H40" s="90" t="s">
        <v>125</v>
      </c>
      <c r="I40" s="90" t="s">
        <v>125</v>
      </c>
      <c r="J40" s="90" t="s">
        <v>125</v>
      </c>
      <c r="K40" s="90" t="s">
        <v>125</v>
      </c>
      <c r="L40" s="90" t="s">
        <v>125</v>
      </c>
      <c r="M40" s="96">
        <v>3679134</v>
      </c>
      <c r="N40" s="98"/>
      <c r="O40" s="101"/>
      <c r="P40" s="125"/>
      <c r="Q40" s="125"/>
      <c r="R40" s="126"/>
      <c r="S40" s="102">
        <f t="shared" si="3"/>
        <v>3679134</v>
      </c>
      <c r="T40" s="107">
        <f t="shared" si="2"/>
        <v>432.63570084666037</v>
      </c>
    </row>
    <row r="41" spans="1:20">
      <c r="A41" s="10" t="s">
        <v>38</v>
      </c>
      <c r="B41" s="124">
        <v>433331</v>
      </c>
      <c r="C41" s="122">
        <v>64657553476</v>
      </c>
      <c r="D41" s="98">
        <f t="shared" si="0"/>
        <v>149210.54223215047</v>
      </c>
      <c r="E41" s="116">
        <v>40275961636</v>
      </c>
      <c r="F41" s="100">
        <f t="shared" si="1"/>
        <v>92945.027325531759</v>
      </c>
      <c r="G41" s="89">
        <v>5.0364000000000004</v>
      </c>
      <c r="H41" s="90">
        <v>9.1800000000000007E-2</v>
      </c>
      <c r="I41" s="90" t="s">
        <v>125</v>
      </c>
      <c r="J41" s="90" t="s">
        <v>125</v>
      </c>
      <c r="K41" s="90" t="s">
        <v>125</v>
      </c>
      <c r="L41" s="90">
        <v>0.91830000000000001</v>
      </c>
      <c r="M41" s="96">
        <v>202845850</v>
      </c>
      <c r="N41" s="98">
        <v>3697362</v>
      </c>
      <c r="O41" s="101"/>
      <c r="P41" s="125"/>
      <c r="Q41" s="125"/>
      <c r="R41" s="126">
        <v>36984820</v>
      </c>
      <c r="S41" s="102">
        <f t="shared" si="3"/>
        <v>243528032</v>
      </c>
      <c r="T41" s="107">
        <f t="shared" si="2"/>
        <v>561.99079225811215</v>
      </c>
    </row>
    <row r="42" spans="1:20">
      <c r="A42" s="10" t="s">
        <v>39</v>
      </c>
      <c r="B42" s="124">
        <v>827016</v>
      </c>
      <c r="C42" s="122">
        <v>219486951098</v>
      </c>
      <c r="D42" s="98">
        <f t="shared" si="0"/>
        <v>265396.25726467202</v>
      </c>
      <c r="E42" s="116">
        <v>138138987858</v>
      </c>
      <c r="F42" s="100">
        <f t="shared" si="1"/>
        <v>167033.0294190197</v>
      </c>
      <c r="G42" s="89">
        <v>3.7623000000000002</v>
      </c>
      <c r="H42" s="90" t="s">
        <v>125</v>
      </c>
      <c r="I42" s="90" t="s">
        <v>125</v>
      </c>
      <c r="J42" s="90">
        <v>0.81120000000000003</v>
      </c>
      <c r="K42" s="90" t="s">
        <v>125</v>
      </c>
      <c r="L42" s="90">
        <v>7.9899999999999999E-2</v>
      </c>
      <c r="M42" s="96">
        <v>519720314</v>
      </c>
      <c r="N42" s="98"/>
      <c r="O42" s="101"/>
      <c r="P42" s="125">
        <v>112061629</v>
      </c>
      <c r="Q42" s="125"/>
      <c r="R42" s="126">
        <v>11038341</v>
      </c>
      <c r="S42" s="102">
        <f t="shared" si="3"/>
        <v>642820284</v>
      </c>
      <c r="T42" s="107">
        <f t="shared" si="2"/>
        <v>777.27672016019039</v>
      </c>
    </row>
    <row r="43" spans="1:20">
      <c r="A43" s="10" t="s">
        <v>40</v>
      </c>
      <c r="B43" s="124">
        <v>302197</v>
      </c>
      <c r="C43" s="122">
        <v>43425405609</v>
      </c>
      <c r="D43" s="98">
        <f t="shared" si="0"/>
        <v>143698.99637984493</v>
      </c>
      <c r="E43" s="116">
        <v>25406588657</v>
      </c>
      <c r="F43" s="100">
        <f t="shared" si="1"/>
        <v>84072.934731317655</v>
      </c>
      <c r="G43" s="89">
        <v>8.3143999999999991</v>
      </c>
      <c r="H43" s="90" t="s">
        <v>125</v>
      </c>
      <c r="I43" s="90" t="s">
        <v>125</v>
      </c>
      <c r="J43" s="90" t="s">
        <v>125</v>
      </c>
      <c r="K43" s="90" t="s">
        <v>125</v>
      </c>
      <c r="L43" s="90">
        <v>0.75</v>
      </c>
      <c r="M43" s="96">
        <v>211240550</v>
      </c>
      <c r="N43" s="98"/>
      <c r="O43" s="101"/>
      <c r="P43" s="125"/>
      <c r="Q43" s="125"/>
      <c r="R43" s="126">
        <v>19054958</v>
      </c>
      <c r="S43" s="102">
        <f t="shared" si="3"/>
        <v>230295508</v>
      </c>
      <c r="T43" s="107">
        <f t="shared" si="2"/>
        <v>762.07079487883732</v>
      </c>
    </row>
    <row r="44" spans="1:20">
      <c r="A44" s="10" t="s">
        <v>41</v>
      </c>
      <c r="B44" s="124">
        <v>45845</v>
      </c>
      <c r="C44" s="122">
        <v>7783559166</v>
      </c>
      <c r="D44" s="98">
        <f t="shared" si="0"/>
        <v>169779.89237648598</v>
      </c>
      <c r="E44" s="116">
        <v>3146369826</v>
      </c>
      <c r="F44" s="100">
        <f t="shared" si="1"/>
        <v>68630.599323808492</v>
      </c>
      <c r="G44" s="89">
        <v>8.25</v>
      </c>
      <c r="H44" s="90" t="s">
        <v>125</v>
      </c>
      <c r="I44" s="90" t="s">
        <v>125</v>
      </c>
      <c r="J44" s="90" t="s">
        <v>125</v>
      </c>
      <c r="K44" s="90" t="s">
        <v>125</v>
      </c>
      <c r="L44" s="90" t="s">
        <v>125</v>
      </c>
      <c r="M44" s="96">
        <v>25957563</v>
      </c>
      <c r="N44" s="98"/>
      <c r="O44" s="101"/>
      <c r="P44" s="125"/>
      <c r="Q44" s="125"/>
      <c r="R44" s="126"/>
      <c r="S44" s="102">
        <f t="shared" si="3"/>
        <v>25957563</v>
      </c>
      <c r="T44" s="107">
        <f t="shared" si="2"/>
        <v>566.20270476605958</v>
      </c>
    </row>
    <row r="45" spans="1:20">
      <c r="A45" s="10" t="s">
        <v>42</v>
      </c>
      <c r="B45" s="124">
        <v>8016</v>
      </c>
      <c r="C45" s="122">
        <v>1070011780</v>
      </c>
      <c r="D45" s="98">
        <f t="shared" si="0"/>
        <v>133484.50349301397</v>
      </c>
      <c r="E45" s="116">
        <v>368022333</v>
      </c>
      <c r="F45" s="100">
        <f t="shared" si="1"/>
        <v>45910.969685628741</v>
      </c>
      <c r="G45" s="89">
        <v>9.3247</v>
      </c>
      <c r="H45" s="90" t="s">
        <v>125</v>
      </c>
      <c r="I45" s="90" t="s">
        <v>125</v>
      </c>
      <c r="J45" s="90" t="s">
        <v>125</v>
      </c>
      <c r="K45" s="90" t="s">
        <v>125</v>
      </c>
      <c r="L45" s="90" t="s">
        <v>125</v>
      </c>
      <c r="M45" s="96">
        <v>3431698</v>
      </c>
      <c r="N45" s="98"/>
      <c r="O45" s="101"/>
      <c r="P45" s="125"/>
      <c r="Q45" s="125"/>
      <c r="R45" s="126"/>
      <c r="S45" s="102">
        <f t="shared" si="3"/>
        <v>3431698</v>
      </c>
      <c r="T45" s="107">
        <f t="shared" si="2"/>
        <v>428.10603792415168</v>
      </c>
    </row>
    <row r="46" spans="1:20">
      <c r="A46" s="10" t="s">
        <v>43</v>
      </c>
      <c r="B46" s="124">
        <v>18649</v>
      </c>
      <c r="C46" s="122">
        <v>2544631897</v>
      </c>
      <c r="D46" s="98">
        <f t="shared" si="0"/>
        <v>136448.70486353154</v>
      </c>
      <c r="E46" s="116">
        <v>1217509254</v>
      </c>
      <c r="F46" s="100">
        <f t="shared" si="1"/>
        <v>65285.498096412673</v>
      </c>
      <c r="G46" s="89">
        <v>8.8775999999999993</v>
      </c>
      <c r="H46" s="90" t="s">
        <v>125</v>
      </c>
      <c r="I46" s="90" t="s">
        <v>125</v>
      </c>
      <c r="J46" s="90" t="s">
        <v>125</v>
      </c>
      <c r="K46" s="90" t="s">
        <v>125</v>
      </c>
      <c r="L46" s="90" t="s">
        <v>125</v>
      </c>
      <c r="M46" s="96">
        <v>10808559</v>
      </c>
      <c r="N46" s="98"/>
      <c r="O46" s="101"/>
      <c r="P46" s="125"/>
      <c r="Q46" s="125"/>
      <c r="R46" s="126"/>
      <c r="S46" s="102">
        <f t="shared" si="3"/>
        <v>10808559</v>
      </c>
      <c r="T46" s="107">
        <f t="shared" si="2"/>
        <v>579.57847605769746</v>
      </c>
    </row>
    <row r="47" spans="1:20">
      <c r="A47" s="10" t="s">
        <v>44</v>
      </c>
      <c r="B47" s="124">
        <v>455356</v>
      </c>
      <c r="C47" s="122">
        <v>106929529648</v>
      </c>
      <c r="D47" s="98">
        <f t="shared" si="0"/>
        <v>234826.22310455996</v>
      </c>
      <c r="E47" s="116">
        <v>70145542642</v>
      </c>
      <c r="F47" s="100">
        <f t="shared" si="1"/>
        <v>154045.49987701929</v>
      </c>
      <c r="G47" s="89">
        <v>6.0826000000000002</v>
      </c>
      <c r="H47" s="90" t="s">
        <v>125</v>
      </c>
      <c r="I47" s="90" t="s">
        <v>125</v>
      </c>
      <c r="J47" s="90" t="s">
        <v>125</v>
      </c>
      <c r="K47" s="90" t="s">
        <v>125</v>
      </c>
      <c r="L47" s="90">
        <v>0.4577</v>
      </c>
      <c r="M47" s="96">
        <v>426698229</v>
      </c>
      <c r="N47" s="98"/>
      <c r="O47" s="101"/>
      <c r="P47" s="125"/>
      <c r="Q47" s="125"/>
      <c r="R47" s="126">
        <v>32135899</v>
      </c>
      <c r="S47" s="102">
        <f t="shared" si="3"/>
        <v>458834128</v>
      </c>
      <c r="T47" s="107">
        <f t="shared" si="2"/>
        <v>1007.6382610528905</v>
      </c>
    </row>
    <row r="48" spans="1:20">
      <c r="A48" s="10" t="s">
        <v>45</v>
      </c>
      <c r="B48" s="124">
        <v>419510</v>
      </c>
      <c r="C48" s="122">
        <v>61811705304</v>
      </c>
      <c r="D48" s="98">
        <f t="shared" si="0"/>
        <v>147342.62664537199</v>
      </c>
      <c r="E48" s="116">
        <v>33996604652</v>
      </c>
      <c r="F48" s="100">
        <f t="shared" si="1"/>
        <v>81038.842106266835</v>
      </c>
      <c r="G48" s="89">
        <v>4.29</v>
      </c>
      <c r="H48" s="90" t="s">
        <v>125</v>
      </c>
      <c r="I48" s="90" t="s">
        <v>125</v>
      </c>
      <c r="J48" s="90" t="s">
        <v>125</v>
      </c>
      <c r="K48" s="90">
        <v>3.7400000000000003E-2</v>
      </c>
      <c r="L48" s="90">
        <v>3.6966999999999999</v>
      </c>
      <c r="M48" s="96">
        <v>145845370</v>
      </c>
      <c r="N48" s="98"/>
      <c r="O48" s="101"/>
      <c r="P48" s="125"/>
      <c r="Q48" s="125">
        <v>1272651</v>
      </c>
      <c r="R48" s="126">
        <v>125673806</v>
      </c>
      <c r="S48" s="102">
        <f t="shared" si="3"/>
        <v>272791827</v>
      </c>
      <c r="T48" s="107">
        <f t="shared" si="2"/>
        <v>650.262990155181</v>
      </c>
    </row>
    <row r="49" spans="1:20">
      <c r="A49" s="10" t="s">
        <v>46</v>
      </c>
      <c r="B49" s="124">
        <v>164853</v>
      </c>
      <c r="C49" s="122">
        <v>56939695653</v>
      </c>
      <c r="D49" s="98">
        <f t="shared" si="0"/>
        <v>345396.78169642045</v>
      </c>
      <c r="E49" s="116">
        <v>34833102921</v>
      </c>
      <c r="F49" s="100">
        <f t="shared" si="1"/>
        <v>211297.96194791724</v>
      </c>
      <c r="G49" s="89">
        <v>6.5776000000000003</v>
      </c>
      <c r="H49" s="90" t="s">
        <v>125</v>
      </c>
      <c r="I49" s="90" t="s">
        <v>125</v>
      </c>
      <c r="J49" s="90" t="s">
        <v>125</v>
      </c>
      <c r="K49" s="90" t="s">
        <v>125</v>
      </c>
      <c r="L49" s="90">
        <v>2.6027999999999998</v>
      </c>
      <c r="M49" s="96">
        <v>229118222</v>
      </c>
      <c r="N49" s="98"/>
      <c r="O49" s="101"/>
      <c r="P49" s="125"/>
      <c r="Q49" s="125"/>
      <c r="R49" s="126">
        <v>90664449</v>
      </c>
      <c r="S49" s="102">
        <f t="shared" si="3"/>
        <v>319782671</v>
      </c>
      <c r="T49" s="107">
        <f t="shared" si="2"/>
        <v>1939.8049838340826</v>
      </c>
    </row>
    <row r="50" spans="1:20">
      <c r="A50" s="10" t="s">
        <v>47</v>
      </c>
      <c r="B50" s="124">
        <v>2774841</v>
      </c>
      <c r="C50" s="122">
        <v>768741796734</v>
      </c>
      <c r="D50" s="98">
        <f t="shared" si="0"/>
        <v>277039.94453520037</v>
      </c>
      <c r="E50" s="116">
        <v>473314979964</v>
      </c>
      <c r="F50" s="100">
        <f t="shared" si="1"/>
        <v>170573.73015751172</v>
      </c>
      <c r="G50" s="89">
        <v>4.5739999999999998</v>
      </c>
      <c r="H50" s="90">
        <v>0.42709999999999998</v>
      </c>
      <c r="I50" s="90" t="s">
        <v>125</v>
      </c>
      <c r="J50" s="90">
        <v>0.50509999999999999</v>
      </c>
      <c r="K50" s="90">
        <v>1.5992</v>
      </c>
      <c r="L50" s="90" t="s">
        <v>125</v>
      </c>
      <c r="M50" s="96">
        <v>2164942718</v>
      </c>
      <c r="N50" s="98">
        <v>202209880</v>
      </c>
      <c r="O50" s="101">
        <v>0</v>
      </c>
      <c r="P50" s="125">
        <v>239059414</v>
      </c>
      <c r="Q50" s="125">
        <v>756931637</v>
      </c>
      <c r="R50" s="126">
        <v>0</v>
      </c>
      <c r="S50" s="102">
        <f t="shared" si="3"/>
        <v>3363143649</v>
      </c>
      <c r="T50" s="107">
        <f t="shared" si="2"/>
        <v>1212.0131023723523</v>
      </c>
    </row>
    <row r="51" spans="1:20">
      <c r="A51" s="10" t="s">
        <v>48</v>
      </c>
      <c r="B51" s="124">
        <v>84147</v>
      </c>
      <c r="C51" s="122">
        <v>72008721142</v>
      </c>
      <c r="D51" s="98">
        <f t="shared" si="0"/>
        <v>855749.11930312426</v>
      </c>
      <c r="E51" s="116">
        <v>46153639569</v>
      </c>
      <c r="F51" s="100">
        <f t="shared" si="1"/>
        <v>548488.23569467722</v>
      </c>
      <c r="G51" s="89">
        <v>2.6928999999999998</v>
      </c>
      <c r="H51" s="90" t="s">
        <v>125</v>
      </c>
      <c r="I51" s="90" t="s">
        <v>125</v>
      </c>
      <c r="J51" s="90" t="s">
        <v>125</v>
      </c>
      <c r="K51" s="90" t="s">
        <v>125</v>
      </c>
      <c r="L51" s="90">
        <v>0.68200000000000005</v>
      </c>
      <c r="M51" s="96">
        <v>124287144</v>
      </c>
      <c r="N51" s="98"/>
      <c r="O51" s="101"/>
      <c r="P51" s="125"/>
      <c r="Q51" s="125"/>
      <c r="R51" s="126">
        <v>31475741</v>
      </c>
      <c r="S51" s="102">
        <f t="shared" si="3"/>
        <v>155762885</v>
      </c>
      <c r="T51" s="107">
        <f t="shared" si="2"/>
        <v>1851.0806683541896</v>
      </c>
    </row>
    <row r="52" spans="1:20">
      <c r="A52" s="10" t="s">
        <v>49</v>
      </c>
      <c r="B52" s="124">
        <v>103990</v>
      </c>
      <c r="C52" s="122">
        <v>28079360141</v>
      </c>
      <c r="D52" s="98">
        <f t="shared" si="0"/>
        <v>270019.81095297623</v>
      </c>
      <c r="E52" s="116">
        <v>16511165813</v>
      </c>
      <c r="F52" s="100">
        <f t="shared" si="1"/>
        <v>158776.47670929896</v>
      </c>
      <c r="G52" s="89">
        <v>6.8822000000000001</v>
      </c>
      <c r="H52" s="90" t="s">
        <v>125</v>
      </c>
      <c r="I52" s="90" t="s">
        <v>125</v>
      </c>
      <c r="J52" s="90">
        <v>1.5777000000000001</v>
      </c>
      <c r="K52" s="90" t="s">
        <v>125</v>
      </c>
      <c r="L52" s="90" t="s">
        <v>125</v>
      </c>
      <c r="M52" s="96">
        <v>113633153</v>
      </c>
      <c r="N52" s="98"/>
      <c r="O52" s="101"/>
      <c r="P52" s="125">
        <v>26049022</v>
      </c>
      <c r="Q52" s="125"/>
      <c r="R52" s="126"/>
      <c r="S52" s="102">
        <f t="shared" si="3"/>
        <v>139682175</v>
      </c>
      <c r="T52" s="107">
        <f t="shared" si="2"/>
        <v>1343.2269929800943</v>
      </c>
    </row>
    <row r="53" spans="1:20">
      <c r="A53" s="10" t="s">
        <v>50</v>
      </c>
      <c r="B53" s="124">
        <v>221806</v>
      </c>
      <c r="C53" s="122">
        <v>43121579945</v>
      </c>
      <c r="D53" s="98">
        <f t="shared" si="0"/>
        <v>194411.24200878246</v>
      </c>
      <c r="E53" s="116">
        <v>29009508674</v>
      </c>
      <c r="F53" s="100">
        <f t="shared" si="1"/>
        <v>130787.7544971732</v>
      </c>
      <c r="G53" s="89">
        <v>3.8308</v>
      </c>
      <c r="H53" s="90" t="s">
        <v>125</v>
      </c>
      <c r="I53" s="90" t="s">
        <v>125</v>
      </c>
      <c r="J53" s="90" t="s">
        <v>125</v>
      </c>
      <c r="K53" s="90" t="s">
        <v>125</v>
      </c>
      <c r="L53" s="90">
        <v>0.1363</v>
      </c>
      <c r="M53" s="96">
        <v>111129625</v>
      </c>
      <c r="N53" s="98"/>
      <c r="O53" s="101"/>
      <c r="P53" s="125"/>
      <c r="Q53" s="125"/>
      <c r="R53" s="126">
        <v>3952856</v>
      </c>
      <c r="S53" s="102">
        <f t="shared" si="3"/>
        <v>115082481</v>
      </c>
      <c r="T53" s="107">
        <f t="shared" si="2"/>
        <v>518.84295735913361</v>
      </c>
    </row>
    <row r="54" spans="1:20">
      <c r="A54" s="10" t="s">
        <v>51</v>
      </c>
      <c r="B54" s="124">
        <v>40230</v>
      </c>
      <c r="C54" s="122">
        <v>9927207386</v>
      </c>
      <c r="D54" s="98">
        <f t="shared" si="0"/>
        <v>246761.30713397963</v>
      </c>
      <c r="E54" s="116">
        <v>4221851465</v>
      </c>
      <c r="F54" s="100">
        <f t="shared" si="1"/>
        <v>104942.86515038529</v>
      </c>
      <c r="G54" s="89">
        <v>7.9</v>
      </c>
      <c r="H54" s="90" t="s">
        <v>125</v>
      </c>
      <c r="I54" s="90" t="s">
        <v>125</v>
      </c>
      <c r="J54" s="90" t="s">
        <v>125</v>
      </c>
      <c r="K54" s="90" t="s">
        <v>125</v>
      </c>
      <c r="L54" s="90" t="s">
        <v>125</v>
      </c>
      <c r="M54" s="96">
        <v>33352633</v>
      </c>
      <c r="N54" s="98"/>
      <c r="O54" s="101"/>
      <c r="P54" s="125"/>
      <c r="Q54" s="125"/>
      <c r="R54" s="126"/>
      <c r="S54" s="102">
        <f t="shared" si="3"/>
        <v>33352633</v>
      </c>
      <c r="T54" s="107">
        <f t="shared" si="2"/>
        <v>829.04879443201594</v>
      </c>
    </row>
    <row r="55" spans="1:20">
      <c r="A55" s="10" t="s">
        <v>52</v>
      </c>
      <c r="B55" s="124">
        <v>1511568</v>
      </c>
      <c r="C55" s="122">
        <v>331734472132</v>
      </c>
      <c r="D55" s="98">
        <f t="shared" si="0"/>
        <v>219463.80985307973</v>
      </c>
      <c r="E55" s="116">
        <v>218540319357</v>
      </c>
      <c r="F55" s="100">
        <f t="shared" si="1"/>
        <v>144578.5564109587</v>
      </c>
      <c r="G55" s="89">
        <v>4.4347000000000003</v>
      </c>
      <c r="H55" s="90">
        <v>4.17</v>
      </c>
      <c r="I55" s="90" t="s">
        <v>125</v>
      </c>
      <c r="J55" s="90" t="s">
        <v>125</v>
      </c>
      <c r="K55" s="90">
        <v>1.35E-2</v>
      </c>
      <c r="L55" s="90">
        <v>3.1433</v>
      </c>
      <c r="M55" s="96">
        <v>969151970</v>
      </c>
      <c r="N55" s="98">
        <v>64519275</v>
      </c>
      <c r="O55" s="101"/>
      <c r="P55" s="125"/>
      <c r="Q55" s="125">
        <v>2942690</v>
      </c>
      <c r="R55" s="126">
        <v>686928968</v>
      </c>
      <c r="S55" s="102">
        <f t="shared" si="3"/>
        <v>1723542903</v>
      </c>
      <c r="T55" s="107">
        <f t="shared" si="2"/>
        <v>1140.235108840621</v>
      </c>
    </row>
    <row r="56" spans="1:20">
      <c r="A56" s="10" t="s">
        <v>53</v>
      </c>
      <c r="B56" s="124">
        <v>451231</v>
      </c>
      <c r="C56" s="122">
        <v>80133432227</v>
      </c>
      <c r="D56" s="98">
        <f t="shared" si="0"/>
        <v>177588.49065556223</v>
      </c>
      <c r="E56" s="116">
        <v>52453377545</v>
      </c>
      <c r="F56" s="100">
        <f t="shared" si="1"/>
        <v>116245.06637398583</v>
      </c>
      <c r="G56" s="89">
        <v>6.7960000000000003</v>
      </c>
      <c r="H56" s="90">
        <v>6.6600000000000006E-2</v>
      </c>
      <c r="I56" s="90">
        <v>0.3</v>
      </c>
      <c r="J56" s="90" t="s">
        <v>125</v>
      </c>
      <c r="K56" s="90" t="s">
        <v>125</v>
      </c>
      <c r="L56" s="90">
        <v>0.8528</v>
      </c>
      <c r="M56" s="96">
        <v>356487078</v>
      </c>
      <c r="N56" s="98">
        <v>3503095</v>
      </c>
      <c r="O56" s="101">
        <v>15779647</v>
      </c>
      <c r="P56" s="125"/>
      <c r="Q56" s="125"/>
      <c r="R56" s="126">
        <v>44730476</v>
      </c>
      <c r="S56" s="102">
        <f t="shared" si="3"/>
        <v>420500296</v>
      </c>
      <c r="T56" s="107">
        <f t="shared" si="2"/>
        <v>931.89584935432185</v>
      </c>
    </row>
    <row r="57" spans="1:20">
      <c r="A57" s="10" t="s">
        <v>54</v>
      </c>
      <c r="B57" s="124">
        <v>1545905</v>
      </c>
      <c r="C57" s="122">
        <v>514117157502</v>
      </c>
      <c r="D57" s="98">
        <f t="shared" si="0"/>
        <v>332567.1095584787</v>
      </c>
      <c r="E57" s="116">
        <v>317779027268</v>
      </c>
      <c r="F57" s="100">
        <f t="shared" si="1"/>
        <v>205561.80830516753</v>
      </c>
      <c r="G57" s="89">
        <v>4.5</v>
      </c>
      <c r="H57" s="90" t="s">
        <v>125</v>
      </c>
      <c r="I57" s="90" t="s">
        <v>125</v>
      </c>
      <c r="J57" s="90" t="s">
        <v>125</v>
      </c>
      <c r="K57" s="90">
        <v>1.7816000000000001</v>
      </c>
      <c r="L57" s="90" t="s">
        <v>125</v>
      </c>
      <c r="M57" s="96">
        <v>1430005805</v>
      </c>
      <c r="N57" s="98"/>
      <c r="O57" s="101"/>
      <c r="P57" s="125"/>
      <c r="Q57" s="125">
        <v>566151472</v>
      </c>
      <c r="R57" s="126"/>
      <c r="S57" s="102">
        <f t="shared" si="3"/>
        <v>1996157277</v>
      </c>
      <c r="T57" s="107">
        <f t="shared" si="2"/>
        <v>1291.2548164343864</v>
      </c>
    </row>
    <row r="58" spans="1:20">
      <c r="A58" s="10" t="s">
        <v>55</v>
      </c>
      <c r="B58" s="124">
        <v>633029</v>
      </c>
      <c r="C58" s="122">
        <v>92378967054</v>
      </c>
      <c r="D58" s="98">
        <f t="shared" si="0"/>
        <v>145931.65092594494</v>
      </c>
      <c r="E58" s="116">
        <v>54405582648</v>
      </c>
      <c r="F58" s="100">
        <f t="shared" si="1"/>
        <v>85944.850311755072</v>
      </c>
      <c r="G58" s="89">
        <v>7.4291999999999998</v>
      </c>
      <c r="H58" s="90">
        <v>0.24010000000000001</v>
      </c>
      <c r="I58" s="90" t="s">
        <v>125</v>
      </c>
      <c r="J58" s="90" t="s">
        <v>125</v>
      </c>
      <c r="K58" s="90" t="s">
        <v>125</v>
      </c>
      <c r="L58" s="90">
        <v>2.4297</v>
      </c>
      <c r="M58" s="96">
        <v>404189944</v>
      </c>
      <c r="N58" s="98">
        <v>13062836</v>
      </c>
      <c r="O58" s="101"/>
      <c r="P58" s="125"/>
      <c r="Q58" s="125"/>
      <c r="R58" s="126">
        <v>132187329</v>
      </c>
      <c r="S58" s="102">
        <f t="shared" si="3"/>
        <v>549440109</v>
      </c>
      <c r="T58" s="107">
        <f t="shared" si="2"/>
        <v>867.95408899118365</v>
      </c>
    </row>
    <row r="59" spans="1:20">
      <c r="A59" s="10" t="s">
        <v>56</v>
      </c>
      <c r="B59" s="124">
        <v>971218</v>
      </c>
      <c r="C59" s="122">
        <v>228582692704</v>
      </c>
      <c r="D59" s="98">
        <f t="shared" si="0"/>
        <v>235356.73011002678</v>
      </c>
      <c r="E59" s="116">
        <v>135261745767</v>
      </c>
      <c r="F59" s="100">
        <f t="shared" si="1"/>
        <v>139270.2212757589</v>
      </c>
      <c r="G59" s="89">
        <v>4.5946999999999996</v>
      </c>
      <c r="H59" s="90" t="s">
        <v>125</v>
      </c>
      <c r="I59" s="90">
        <v>9.1300000000000006E-2</v>
      </c>
      <c r="J59" s="90">
        <v>0.77029999999999998</v>
      </c>
      <c r="K59" s="90" t="s">
        <v>125</v>
      </c>
      <c r="L59" s="90">
        <v>0.74909999999999999</v>
      </c>
      <c r="M59" s="96">
        <v>621487171</v>
      </c>
      <c r="N59" s="98"/>
      <c r="O59" s="101">
        <v>12351828</v>
      </c>
      <c r="P59" s="125">
        <v>104185372</v>
      </c>
      <c r="Q59" s="125"/>
      <c r="R59" s="126">
        <v>101322300</v>
      </c>
      <c r="S59" s="102">
        <f t="shared" si="3"/>
        <v>839346671</v>
      </c>
      <c r="T59" s="107">
        <f t="shared" si="2"/>
        <v>864.22067033353994</v>
      </c>
    </row>
    <row r="60" spans="1:20">
      <c r="A60" s="10" t="s">
        <v>58</v>
      </c>
      <c r="B60" s="124">
        <v>826090</v>
      </c>
      <c r="C60" s="122">
        <v>106507061483</v>
      </c>
      <c r="D60" s="98">
        <f t="shared" si="0"/>
        <v>128929.12574053675</v>
      </c>
      <c r="E60" s="116">
        <v>66362860616</v>
      </c>
      <c r="F60" s="100">
        <f t="shared" si="1"/>
        <v>80333.693200498732</v>
      </c>
      <c r="G60" s="89">
        <v>6.6348000000000003</v>
      </c>
      <c r="H60" s="90" t="s">
        <v>125</v>
      </c>
      <c r="I60" s="90" t="s">
        <v>125</v>
      </c>
      <c r="J60" s="90" t="s">
        <v>125</v>
      </c>
      <c r="K60" s="90" t="s">
        <v>125</v>
      </c>
      <c r="L60" s="90">
        <v>0.47789999999999999</v>
      </c>
      <c r="M60" s="96">
        <v>440304308</v>
      </c>
      <c r="N60" s="98"/>
      <c r="O60" s="101"/>
      <c r="P60" s="125"/>
      <c r="Q60" s="125"/>
      <c r="R60" s="126">
        <v>31716587</v>
      </c>
      <c r="S60" s="102">
        <f t="shared" si="3"/>
        <v>472020895</v>
      </c>
      <c r="T60" s="107">
        <f t="shared" si="2"/>
        <v>571.39160987301625</v>
      </c>
    </row>
    <row r="61" spans="1:20">
      <c r="A61" s="10" t="s">
        <v>59</v>
      </c>
      <c r="B61" s="124">
        <v>76138</v>
      </c>
      <c r="C61" s="122">
        <v>13654476826</v>
      </c>
      <c r="D61" s="98">
        <f t="shared" si="0"/>
        <v>179338.52775223934</v>
      </c>
      <c r="E61" s="116">
        <v>7501890135</v>
      </c>
      <c r="F61" s="100">
        <f t="shared" si="1"/>
        <v>98530.170676928741</v>
      </c>
      <c r="G61" s="89">
        <v>8.8440999999999992</v>
      </c>
      <c r="H61" s="90" t="s">
        <v>125</v>
      </c>
      <c r="I61" s="90" t="s">
        <v>125</v>
      </c>
      <c r="J61" s="90">
        <v>0.97130000000000005</v>
      </c>
      <c r="K61" s="90" t="s">
        <v>125</v>
      </c>
      <c r="L61" s="90" t="s">
        <v>125</v>
      </c>
      <c r="M61" s="96">
        <v>66346297</v>
      </c>
      <c r="N61" s="98"/>
      <c r="O61" s="101"/>
      <c r="P61" s="125">
        <v>7286412</v>
      </c>
      <c r="Q61" s="125"/>
      <c r="R61" s="126"/>
      <c r="S61" s="102">
        <f t="shared" si="3"/>
        <v>73632709</v>
      </c>
      <c r="T61" s="107">
        <f t="shared" si="2"/>
        <v>967.09539257663721</v>
      </c>
    </row>
    <row r="62" spans="1:20">
      <c r="A62" s="10" t="s">
        <v>135</v>
      </c>
      <c r="B62" s="124">
        <v>331479</v>
      </c>
      <c r="C62" s="122">
        <v>85148555931</v>
      </c>
      <c r="D62" s="98">
        <f t="shared" si="0"/>
        <v>256874.66153511987</v>
      </c>
      <c r="E62" s="116">
        <v>53868265728</v>
      </c>
      <c r="F62" s="100">
        <f t="shared" si="1"/>
        <v>162508.83382657726</v>
      </c>
      <c r="G62" s="89">
        <v>5.5141</v>
      </c>
      <c r="H62" s="90" t="s">
        <v>125</v>
      </c>
      <c r="I62" s="90" t="s">
        <v>125</v>
      </c>
      <c r="J62" s="90" t="s">
        <v>125</v>
      </c>
      <c r="K62" s="90">
        <v>1.2983</v>
      </c>
      <c r="L62" s="90">
        <v>1.3899999999999999E-2</v>
      </c>
      <c r="M62" s="96">
        <v>297028300</v>
      </c>
      <c r="N62" s="98"/>
      <c r="O62" s="101"/>
      <c r="P62" s="125"/>
      <c r="Q62" s="125">
        <v>69935414</v>
      </c>
      <c r="R62" s="126">
        <v>748119</v>
      </c>
      <c r="S62" s="102">
        <f t="shared" si="3"/>
        <v>367711833</v>
      </c>
      <c r="T62" s="107">
        <f t="shared" si="2"/>
        <v>1109.3065714570155</v>
      </c>
    </row>
    <row r="63" spans="1:20">
      <c r="A63" s="10" t="s">
        <v>136</v>
      </c>
      <c r="B63" s="124">
        <v>385746</v>
      </c>
      <c r="C63" s="122">
        <v>70767719258</v>
      </c>
      <c r="D63" s="98">
        <f t="shared" si="0"/>
        <v>183456.78051878698</v>
      </c>
      <c r="E63" s="116">
        <v>39970872179</v>
      </c>
      <c r="F63" s="100">
        <f t="shared" si="1"/>
        <v>103619.66729143012</v>
      </c>
      <c r="G63" s="89">
        <v>7.0515999999999996</v>
      </c>
      <c r="H63" s="90" t="s">
        <v>125</v>
      </c>
      <c r="I63" s="90" t="s">
        <v>125</v>
      </c>
      <c r="J63" s="90" t="s">
        <v>125</v>
      </c>
      <c r="K63" s="90">
        <v>0.13109999999999999</v>
      </c>
      <c r="L63" s="90">
        <v>0.85270000000000001</v>
      </c>
      <c r="M63" s="96">
        <v>281858867</v>
      </c>
      <c r="N63" s="98"/>
      <c r="O63" s="101"/>
      <c r="P63" s="125"/>
      <c r="Q63" s="125">
        <v>5240466</v>
      </c>
      <c r="R63" s="126">
        <v>34083028</v>
      </c>
      <c r="S63" s="102">
        <f t="shared" si="3"/>
        <v>321182361</v>
      </c>
      <c r="T63" s="107">
        <f t="shared" si="2"/>
        <v>832.62654959481108</v>
      </c>
    </row>
    <row r="64" spans="1:20">
      <c r="A64" s="10" t="s">
        <v>60</v>
      </c>
      <c r="B64" s="124">
        <v>207983</v>
      </c>
      <c r="C64" s="122">
        <v>30355710160</v>
      </c>
      <c r="D64" s="98">
        <f t="shared" si="0"/>
        <v>145952.84306890468</v>
      </c>
      <c r="E64" s="116">
        <v>17649194706</v>
      </c>
      <c r="F64" s="100">
        <f t="shared" si="1"/>
        <v>84858.833202713678</v>
      </c>
      <c r="G64" s="89">
        <v>5.9550000000000001</v>
      </c>
      <c r="H64" s="90" t="s">
        <v>125</v>
      </c>
      <c r="I64" s="90" t="s">
        <v>125</v>
      </c>
      <c r="J64" s="90" t="s">
        <v>125</v>
      </c>
      <c r="K64" s="90" t="s">
        <v>125</v>
      </c>
      <c r="L64" s="90" t="s">
        <v>125</v>
      </c>
      <c r="M64" s="96">
        <v>105078824</v>
      </c>
      <c r="N64" s="98"/>
      <c r="O64" s="101"/>
      <c r="P64" s="125"/>
      <c r="Q64" s="125"/>
      <c r="R64" s="126"/>
      <c r="S64" s="102">
        <f t="shared" si="3"/>
        <v>105078824</v>
      </c>
      <c r="T64" s="107">
        <f t="shared" si="2"/>
        <v>505.22794651485941</v>
      </c>
    </row>
    <row r="65" spans="1:20">
      <c r="A65" s="10" t="s">
        <v>61</v>
      </c>
      <c r="B65" s="124">
        <v>479027</v>
      </c>
      <c r="C65" s="122">
        <v>154340342474</v>
      </c>
      <c r="D65" s="98">
        <f t="shared" si="0"/>
        <v>322195.49727677146</v>
      </c>
      <c r="E65" s="116">
        <v>103795055237</v>
      </c>
      <c r="F65" s="100">
        <f t="shared" si="1"/>
        <v>216678.92464725371</v>
      </c>
      <c r="G65" s="89">
        <v>3.2288000000000001</v>
      </c>
      <c r="H65" s="90">
        <v>7.1199999999999999E-2</v>
      </c>
      <c r="I65" s="90">
        <v>8.5599999999999996E-2</v>
      </c>
      <c r="J65" s="90" t="s">
        <v>125</v>
      </c>
      <c r="K65" s="90" t="s">
        <v>125</v>
      </c>
      <c r="L65" s="90">
        <v>0.54849999999999999</v>
      </c>
      <c r="M65" s="96">
        <v>335133307</v>
      </c>
      <c r="N65" s="98">
        <v>7391335</v>
      </c>
      <c r="O65" s="101">
        <v>8885598</v>
      </c>
      <c r="P65" s="125"/>
      <c r="Q65" s="125"/>
      <c r="R65" s="126">
        <v>56935302</v>
      </c>
      <c r="S65" s="102">
        <f t="shared" si="3"/>
        <v>408345542</v>
      </c>
      <c r="T65" s="107">
        <f t="shared" si="2"/>
        <v>852.44786202030366</v>
      </c>
    </row>
    <row r="66" spans="1:20">
      <c r="A66" s="10" t="s">
        <v>57</v>
      </c>
      <c r="B66" s="124">
        <v>493282</v>
      </c>
      <c r="C66" s="122">
        <v>83596765074</v>
      </c>
      <c r="D66" s="98">
        <f t="shared" si="0"/>
        <v>169470.53627336898</v>
      </c>
      <c r="E66" s="116">
        <v>53687602962</v>
      </c>
      <c r="F66" s="100">
        <f t="shared" si="1"/>
        <v>108837.54720829059</v>
      </c>
      <c r="G66" s="89">
        <v>4.8750999999999998</v>
      </c>
      <c r="H66" s="90" t="s">
        <v>125</v>
      </c>
      <c r="I66" s="90" t="s">
        <v>125</v>
      </c>
      <c r="J66" s="90" t="s">
        <v>125</v>
      </c>
      <c r="K66" s="90" t="s">
        <v>125</v>
      </c>
      <c r="L66" s="90">
        <v>2.0049000000000001</v>
      </c>
      <c r="M66" s="96">
        <v>261731639</v>
      </c>
      <c r="N66" s="98"/>
      <c r="O66" s="101"/>
      <c r="P66" s="125"/>
      <c r="Q66" s="125"/>
      <c r="R66" s="126">
        <v>107636922</v>
      </c>
      <c r="S66" s="102">
        <f t="shared" si="3"/>
        <v>369368561</v>
      </c>
      <c r="T66" s="107">
        <f t="shared" si="2"/>
        <v>748.79797154568791</v>
      </c>
    </row>
    <row r="67" spans="1:20">
      <c r="A67" s="10" t="s">
        <v>62</v>
      </c>
      <c r="B67" s="124">
        <v>156743</v>
      </c>
      <c r="C67" s="122">
        <v>32895891689</v>
      </c>
      <c r="D67" s="98">
        <f t="shared" si="0"/>
        <v>209871.52018909936</v>
      </c>
      <c r="E67" s="116">
        <v>22271246391</v>
      </c>
      <c r="F67" s="100">
        <f t="shared" si="1"/>
        <v>142087.66191153671</v>
      </c>
      <c r="G67" s="89">
        <v>4.8899999999999997</v>
      </c>
      <c r="H67" s="90" t="s">
        <v>125</v>
      </c>
      <c r="I67" s="90" t="s">
        <v>125</v>
      </c>
      <c r="J67" s="90" t="s">
        <v>125</v>
      </c>
      <c r="K67" s="90">
        <v>7.3200000000000001E-2</v>
      </c>
      <c r="L67" s="90" t="s">
        <v>125</v>
      </c>
      <c r="M67" s="96">
        <v>108905682</v>
      </c>
      <c r="N67" s="98"/>
      <c r="O67" s="101"/>
      <c r="P67" s="125"/>
      <c r="Q67" s="125">
        <v>1630142</v>
      </c>
      <c r="R67" s="126"/>
      <c r="S67" s="102">
        <f t="shared" si="3"/>
        <v>110535824</v>
      </c>
      <c r="T67" s="107">
        <f t="shared" si="2"/>
        <v>705.20421326630219</v>
      </c>
    </row>
    <row r="68" spans="1:20">
      <c r="A68" s="10" t="s">
        <v>63</v>
      </c>
      <c r="B68" s="124">
        <v>46519</v>
      </c>
      <c r="C68" s="122">
        <v>5007675790</v>
      </c>
      <c r="D68" s="98">
        <f t="shared" si="0"/>
        <v>107647.96728218577</v>
      </c>
      <c r="E68" s="116">
        <v>2836553994</v>
      </c>
      <c r="F68" s="100">
        <f t="shared" si="1"/>
        <v>60976.246135987443</v>
      </c>
      <c r="G68" s="89">
        <v>9</v>
      </c>
      <c r="H68" s="90" t="s">
        <v>125</v>
      </c>
      <c r="I68" s="90" t="s">
        <v>125</v>
      </c>
      <c r="J68" s="90" t="s">
        <v>125</v>
      </c>
      <c r="K68" s="90" t="s">
        <v>125</v>
      </c>
      <c r="L68" s="90" t="s">
        <v>125</v>
      </c>
      <c r="M68" s="96">
        <v>25528999</v>
      </c>
      <c r="N68" s="98"/>
      <c r="O68" s="101"/>
      <c r="P68" s="125"/>
      <c r="Q68" s="125"/>
      <c r="R68" s="126"/>
      <c r="S68" s="102">
        <f t="shared" si="3"/>
        <v>25528999</v>
      </c>
      <c r="T68" s="107">
        <f t="shared" si="2"/>
        <v>548.78649584040932</v>
      </c>
    </row>
    <row r="69" spans="1:20">
      <c r="A69" s="10" t="s">
        <v>64</v>
      </c>
      <c r="B69" s="124">
        <v>21802</v>
      </c>
      <c r="C69" s="122">
        <v>3774915143</v>
      </c>
      <c r="D69" s="98">
        <f t="shared" si="0"/>
        <v>173145.36019631228</v>
      </c>
      <c r="E69" s="116">
        <v>1967248293</v>
      </c>
      <c r="F69" s="100">
        <f t="shared" si="1"/>
        <v>90232.469177139705</v>
      </c>
      <c r="G69" s="89">
        <v>7.2426000000000004</v>
      </c>
      <c r="H69" s="90" t="s">
        <v>125</v>
      </c>
      <c r="I69" s="90" t="s">
        <v>125</v>
      </c>
      <c r="J69" s="90" t="s">
        <v>125</v>
      </c>
      <c r="K69" s="90">
        <v>1.0216000000000001</v>
      </c>
      <c r="L69" s="90" t="s">
        <v>125</v>
      </c>
      <c r="M69" s="96">
        <v>14248550</v>
      </c>
      <c r="N69" s="98"/>
      <c r="O69" s="101"/>
      <c r="P69" s="125"/>
      <c r="Q69" s="125">
        <v>2009852</v>
      </c>
      <c r="R69" s="126"/>
      <c r="S69" s="102">
        <f t="shared" si="3"/>
        <v>16258402</v>
      </c>
      <c r="T69" s="107">
        <f t="shared" si="2"/>
        <v>745.72984129896338</v>
      </c>
    </row>
    <row r="70" spans="1:20">
      <c r="A70" s="10" t="s">
        <v>65</v>
      </c>
      <c r="B70" s="124">
        <v>16100</v>
      </c>
      <c r="C70" s="122">
        <v>1096003915</v>
      </c>
      <c r="D70" s="98">
        <f t="shared" si="0"/>
        <v>68074.77732919254</v>
      </c>
      <c r="E70" s="116">
        <v>383707003</v>
      </c>
      <c r="F70" s="100">
        <f t="shared" si="1"/>
        <v>23832.733105590061</v>
      </c>
      <c r="G70" s="89">
        <v>10</v>
      </c>
      <c r="H70" s="90" t="s">
        <v>125</v>
      </c>
      <c r="I70" s="90" t="s">
        <v>125</v>
      </c>
      <c r="J70" s="90" t="s">
        <v>125</v>
      </c>
      <c r="K70" s="90" t="s">
        <v>125</v>
      </c>
      <c r="L70" s="90" t="s">
        <v>125</v>
      </c>
      <c r="M70" s="96">
        <v>3837070</v>
      </c>
      <c r="N70" s="98"/>
      <c r="O70" s="101"/>
      <c r="P70" s="125"/>
      <c r="Q70" s="125"/>
      <c r="R70" s="126"/>
      <c r="S70" s="102">
        <f t="shared" si="3"/>
        <v>3837070</v>
      </c>
      <c r="T70" s="107">
        <f t="shared" si="2"/>
        <v>238.32732919254659</v>
      </c>
    </row>
    <row r="71" spans="1:20">
      <c r="A71" s="10" t="s">
        <v>66</v>
      </c>
      <c r="B71" s="124">
        <v>594643</v>
      </c>
      <c r="C71" s="122">
        <v>104554584316</v>
      </c>
      <c r="D71" s="98">
        <f t="shared" si="0"/>
        <v>175827.48693922235</v>
      </c>
      <c r="E71" s="116">
        <v>60946535822</v>
      </c>
      <c r="F71" s="100">
        <f t="shared" si="1"/>
        <v>102492.64823095538</v>
      </c>
      <c r="G71" s="89">
        <v>3.2006999999999999</v>
      </c>
      <c r="H71" s="90" t="s">
        <v>125</v>
      </c>
      <c r="I71" s="90">
        <v>2.3885000000000001</v>
      </c>
      <c r="J71" s="90" t="s">
        <v>125</v>
      </c>
      <c r="K71" s="90">
        <v>0.95620000000000005</v>
      </c>
      <c r="L71" s="90">
        <v>0.34179999999999999</v>
      </c>
      <c r="M71" s="96">
        <v>195071577</v>
      </c>
      <c r="N71" s="98"/>
      <c r="O71" s="101">
        <v>145570870</v>
      </c>
      <c r="P71" s="125"/>
      <c r="Q71" s="125">
        <v>58278750</v>
      </c>
      <c r="R71" s="126">
        <v>20834308</v>
      </c>
      <c r="S71" s="102">
        <f t="shared" si="3"/>
        <v>419755505</v>
      </c>
      <c r="T71" s="107">
        <f t="shared" si="2"/>
        <v>705.89497395916544</v>
      </c>
    </row>
    <row r="72" spans="1:20">
      <c r="A72" s="10" t="s">
        <v>67</v>
      </c>
      <c r="B72" s="124">
        <v>37313</v>
      </c>
      <c r="C72" s="122">
        <v>4569578731</v>
      </c>
      <c r="D72" s="98">
        <f>(C72/B72)</f>
        <v>122466.13059791493</v>
      </c>
      <c r="E72" s="116">
        <v>2267429431</v>
      </c>
      <c r="F72" s="100">
        <f>(E72/B72)</f>
        <v>60767.813657438426</v>
      </c>
      <c r="G72" s="89">
        <v>7.9</v>
      </c>
      <c r="H72" s="90" t="s">
        <v>125</v>
      </c>
      <c r="I72" s="90" t="s">
        <v>125</v>
      </c>
      <c r="J72" s="90" t="s">
        <v>125</v>
      </c>
      <c r="K72" s="90" t="s">
        <v>125</v>
      </c>
      <c r="L72" s="90" t="s">
        <v>125</v>
      </c>
      <c r="M72" s="96">
        <v>17912694</v>
      </c>
      <c r="N72" s="98"/>
      <c r="O72" s="101"/>
      <c r="P72" s="125"/>
      <c r="Q72" s="125"/>
      <c r="R72" s="126"/>
      <c r="S72" s="102">
        <f t="shared" si="3"/>
        <v>17912694</v>
      </c>
      <c r="T72" s="107">
        <f>S72/B72</f>
        <v>480.06576796290835</v>
      </c>
    </row>
    <row r="73" spans="1:20">
      <c r="A73" s="10" t="s">
        <v>68</v>
      </c>
      <c r="B73" s="124">
        <v>87728</v>
      </c>
      <c r="C73" s="122">
        <v>58068437480</v>
      </c>
      <c r="D73" s="98">
        <f>(C73/B73)</f>
        <v>661914.52535108512</v>
      </c>
      <c r="E73" s="116">
        <v>42478430955</v>
      </c>
      <c r="F73" s="100">
        <f>(E73/B73)</f>
        <v>484206.07964389934</v>
      </c>
      <c r="G73" s="89">
        <v>3.6</v>
      </c>
      <c r="H73" s="90" t="s">
        <v>125</v>
      </c>
      <c r="I73" s="90" t="s">
        <v>125</v>
      </c>
      <c r="J73" s="90" t="s">
        <v>125</v>
      </c>
      <c r="K73" s="90">
        <v>4.1799999999999997E-2</v>
      </c>
      <c r="L73" s="90" t="s">
        <v>125</v>
      </c>
      <c r="M73" s="96">
        <v>152922349</v>
      </c>
      <c r="N73" s="98"/>
      <c r="O73" s="101"/>
      <c r="P73" s="125"/>
      <c r="Q73" s="125">
        <v>1777058</v>
      </c>
      <c r="R73" s="126"/>
      <c r="S73" s="102">
        <f t="shared" si="3"/>
        <v>154699407</v>
      </c>
      <c r="T73" s="107">
        <f>S73/B73</f>
        <v>1763.3983106875799</v>
      </c>
    </row>
    <row r="74" spans="1:20">
      <c r="A74" s="10" t="s">
        <v>69</v>
      </c>
      <c r="B74" s="124">
        <v>26568</v>
      </c>
      <c r="C74" s="122">
        <v>2710899651</v>
      </c>
      <c r="D74" s="98">
        <f>(C74/B74)</f>
        <v>102036.27111562782</v>
      </c>
      <c r="E74" s="116">
        <v>1342715544</v>
      </c>
      <c r="F74" s="100">
        <f>(E74/B74)</f>
        <v>50538.82655826558</v>
      </c>
      <c r="G74" s="89">
        <v>8.5</v>
      </c>
      <c r="H74" s="90" t="s">
        <v>125</v>
      </c>
      <c r="I74" s="90" t="s">
        <v>125</v>
      </c>
      <c r="J74" s="90" t="s">
        <v>125</v>
      </c>
      <c r="K74" s="90" t="s">
        <v>125</v>
      </c>
      <c r="L74" s="90" t="s">
        <v>125</v>
      </c>
      <c r="M74" s="96">
        <v>11413164</v>
      </c>
      <c r="N74" s="98"/>
      <c r="O74" s="101"/>
      <c r="P74" s="125"/>
      <c r="Q74" s="125"/>
      <c r="R74" s="126"/>
      <c r="S74" s="102">
        <f>SUM(M74:R74)</f>
        <v>11413164</v>
      </c>
      <c r="T74" s="107">
        <f>S74/B74</f>
        <v>429.58310749774165</v>
      </c>
    </row>
    <row r="75" spans="1:20">
      <c r="A75" s="19" t="s">
        <v>70</v>
      </c>
      <c r="B75" s="26">
        <f>SUM(B8:B74)</f>
        <v>23014551</v>
      </c>
      <c r="C75" s="27">
        <f>SUM(C8:C74)</f>
        <v>5212650771352</v>
      </c>
      <c r="D75" s="33">
        <f>(C75/B75)</f>
        <v>226493.69832815768</v>
      </c>
      <c r="E75" s="33">
        <f>SUM(E8:E74)</f>
        <v>3221961418042</v>
      </c>
      <c r="F75" s="29">
        <f>(E75/B75)</f>
        <v>139996.70982249448</v>
      </c>
      <c r="G75" s="38"/>
      <c r="H75" s="30"/>
      <c r="I75" s="30"/>
      <c r="J75" s="30"/>
      <c r="K75" s="30"/>
      <c r="L75" s="39"/>
      <c r="M75" s="33">
        <f t="shared" ref="M75:S75" si="4">SUM(M8:M74)</f>
        <v>15385709942</v>
      </c>
      <c r="N75" s="33">
        <f t="shared" si="4"/>
        <v>319346370</v>
      </c>
      <c r="O75" s="33">
        <f t="shared" si="4"/>
        <v>227994617</v>
      </c>
      <c r="P75" s="33">
        <f t="shared" si="4"/>
        <v>1692568021</v>
      </c>
      <c r="Q75" s="33">
        <f t="shared" si="4"/>
        <v>1634211868</v>
      </c>
      <c r="R75" s="29">
        <f t="shared" si="4"/>
        <v>2413977773</v>
      </c>
      <c r="S75" s="29">
        <f t="shared" si="4"/>
        <v>21673808591</v>
      </c>
      <c r="T75" s="108">
        <f>S75/B75</f>
        <v>941.74370775254317</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182</v>
      </c>
      <c r="B78" s="133"/>
      <c r="C78" s="133"/>
      <c r="D78" s="133"/>
      <c r="E78" s="133"/>
      <c r="F78" s="133"/>
      <c r="G78" s="133"/>
      <c r="H78" s="133"/>
      <c r="I78" s="133"/>
      <c r="J78" s="133"/>
      <c r="K78" s="133"/>
      <c r="L78" s="133"/>
      <c r="M78" s="133"/>
      <c r="N78" s="133"/>
      <c r="O78" s="133"/>
      <c r="P78" s="133"/>
      <c r="Q78" s="133"/>
      <c r="R78" s="133"/>
      <c r="S78" s="133"/>
      <c r="T78" s="134"/>
    </row>
    <row r="79" spans="1:20">
      <c r="A79" s="132" t="s">
        <v>183</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185</v>
      </c>
      <c r="B84" s="137"/>
      <c r="C84" s="137"/>
      <c r="D84" s="137"/>
      <c r="E84" s="137"/>
      <c r="F84" s="137"/>
      <c r="G84" s="137"/>
      <c r="H84" s="137"/>
      <c r="I84" s="137"/>
      <c r="J84" s="137"/>
      <c r="K84" s="137"/>
      <c r="L84" s="137"/>
      <c r="M84" s="137"/>
      <c r="N84" s="137"/>
      <c r="O84" s="137"/>
      <c r="P84" s="137"/>
      <c r="Q84" s="137"/>
      <c r="R84" s="137"/>
      <c r="S84" s="137"/>
      <c r="T84" s="138"/>
    </row>
    <row r="85" spans="1:20" ht="13.5" customHeight="1" thickBot="1">
      <c r="A85" s="139" t="s">
        <v>186</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I88" s="90" t="s">
        <v>125</v>
      </c>
      <c r="R88" s="6"/>
      <c r="S88" s="6"/>
      <c r="T88" s="6"/>
    </row>
    <row r="89" spans="1:20">
      <c r="C89" s="6"/>
      <c r="R89" s="6"/>
      <c r="S89" s="6"/>
      <c r="T89"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1" fitToHeight="0" orientation="landscape" r:id="rId1"/>
  <headerFooter>
    <oddFooter>&amp;L&amp;12Office of Economic and Demographic Research&amp;C&amp;12Page &amp;P of &amp;N&amp;R&amp;12December 12, 2024</oddFooter>
  </headerFooter>
  <ignoredErrors>
    <ignoredError sqref="D75" formula="1"/>
    <ignoredError sqref="S8:S74"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92"/>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8" width="13.6640625" customWidth="1"/>
    <col min="19" max="19" width="16.6640625" customWidth="1"/>
    <col min="20" max="20" width="11.6640625" customWidth="1"/>
  </cols>
  <sheetData>
    <row r="1" spans="1:20" ht="24.6">
      <c r="A1" s="142" t="s">
        <v>151</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2015</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254893</v>
      </c>
      <c r="C8" s="122">
        <v>24414645619</v>
      </c>
      <c r="D8" s="31">
        <f t="shared" ref="D8:D71" si="0">(C8/B8)</f>
        <v>95783.899985484109</v>
      </c>
      <c r="E8" s="116">
        <v>12103270196</v>
      </c>
      <c r="F8" s="23">
        <f t="shared" ref="F8:F71" si="1">(E8/B8)</f>
        <v>47483.729235404659</v>
      </c>
      <c r="G8" s="88">
        <v>8.7949999999999999</v>
      </c>
      <c r="H8" s="88">
        <v>0.1595</v>
      </c>
      <c r="I8" s="90" t="s">
        <v>125</v>
      </c>
      <c r="J8" s="90" t="s">
        <v>125</v>
      </c>
      <c r="K8" s="90" t="s">
        <v>125</v>
      </c>
      <c r="L8" s="89">
        <v>1.9279999999999999</v>
      </c>
      <c r="M8" s="7">
        <v>106556878</v>
      </c>
      <c r="N8" s="31">
        <v>1932793</v>
      </c>
      <c r="O8" s="7">
        <v>0</v>
      </c>
      <c r="P8" s="43">
        <v>0</v>
      </c>
      <c r="Q8" s="43">
        <v>0</v>
      </c>
      <c r="R8" s="42">
        <v>23359726</v>
      </c>
      <c r="S8" s="8">
        <f>SUM(M8:R8)</f>
        <v>131849397</v>
      </c>
      <c r="T8" s="106">
        <f t="shared" ref="T8:T71" si="2">S8/B8</f>
        <v>517.2735108457274</v>
      </c>
    </row>
    <row r="9" spans="1:20">
      <c r="A9" s="10" t="s">
        <v>7</v>
      </c>
      <c r="B9" s="124">
        <v>27017</v>
      </c>
      <c r="C9" s="122">
        <v>1609766343</v>
      </c>
      <c r="D9" s="98">
        <f t="shared" si="0"/>
        <v>59583.460154717402</v>
      </c>
      <c r="E9" s="116">
        <v>777186107</v>
      </c>
      <c r="F9" s="100">
        <f t="shared" si="1"/>
        <v>28766.558352148648</v>
      </c>
      <c r="G9" s="88">
        <v>7.2229999999999999</v>
      </c>
      <c r="H9" s="90" t="s">
        <v>125</v>
      </c>
      <c r="I9" s="88">
        <v>6.8599999999999994E-2</v>
      </c>
      <c r="J9" s="90" t="s">
        <v>125</v>
      </c>
      <c r="K9" s="90" t="s">
        <v>125</v>
      </c>
      <c r="L9" s="90" t="s">
        <v>125</v>
      </c>
      <c r="M9" s="96">
        <v>5613616</v>
      </c>
      <c r="N9" s="98">
        <v>0</v>
      </c>
      <c r="O9" s="101">
        <v>53315</v>
      </c>
      <c r="P9" s="125">
        <v>0</v>
      </c>
      <c r="Q9" s="125">
        <v>0</v>
      </c>
      <c r="R9" s="126">
        <v>0</v>
      </c>
      <c r="S9" s="102">
        <f>SUM(M9:R9)</f>
        <v>5666931</v>
      </c>
      <c r="T9" s="107">
        <f t="shared" si="2"/>
        <v>209.7542658326239</v>
      </c>
    </row>
    <row r="10" spans="1:20">
      <c r="A10" s="10" t="s">
        <v>8</v>
      </c>
      <c r="B10" s="124">
        <v>173310</v>
      </c>
      <c r="C10" s="122">
        <v>20764762875</v>
      </c>
      <c r="D10" s="98">
        <f t="shared" si="0"/>
        <v>119812.83754543882</v>
      </c>
      <c r="E10" s="116">
        <v>14637979228</v>
      </c>
      <c r="F10" s="100">
        <f t="shared" si="1"/>
        <v>84461.249945184929</v>
      </c>
      <c r="G10" s="88">
        <v>4.6500000000000004</v>
      </c>
      <c r="H10" s="90" t="s">
        <v>125</v>
      </c>
      <c r="I10" s="90" t="s">
        <v>125</v>
      </c>
      <c r="J10" s="89">
        <v>9.3899999999999997E-2</v>
      </c>
      <c r="K10" s="89">
        <v>0.52949999999999997</v>
      </c>
      <c r="L10" s="90" t="s">
        <v>125</v>
      </c>
      <c r="M10" s="96">
        <v>68058768</v>
      </c>
      <c r="N10" s="98">
        <v>0</v>
      </c>
      <c r="O10" s="101">
        <v>0</v>
      </c>
      <c r="P10" s="125">
        <v>1373689</v>
      </c>
      <c r="Q10" s="125">
        <v>7750471</v>
      </c>
      <c r="R10" s="126">
        <v>0</v>
      </c>
      <c r="S10" s="102">
        <f t="shared" ref="S10:S73" si="3">SUM(M10:R10)</f>
        <v>77182928</v>
      </c>
      <c r="T10" s="107">
        <f t="shared" si="2"/>
        <v>445.34607350989558</v>
      </c>
    </row>
    <row r="11" spans="1:20">
      <c r="A11" s="10" t="s">
        <v>9</v>
      </c>
      <c r="B11" s="124">
        <v>27310</v>
      </c>
      <c r="C11" s="122">
        <v>1589663556</v>
      </c>
      <c r="D11" s="98">
        <f t="shared" si="0"/>
        <v>58208.112632735261</v>
      </c>
      <c r="E11" s="116">
        <v>855802803</v>
      </c>
      <c r="F11" s="100">
        <f t="shared" si="1"/>
        <v>31336.609410472356</v>
      </c>
      <c r="G11" s="88">
        <v>9.1104000000000003</v>
      </c>
      <c r="H11" s="90" t="s">
        <v>125</v>
      </c>
      <c r="I11" s="90" t="s">
        <v>125</v>
      </c>
      <c r="J11" s="90" t="s">
        <v>125</v>
      </c>
      <c r="K11" s="90" t="s">
        <v>125</v>
      </c>
      <c r="L11" s="90" t="s">
        <v>125</v>
      </c>
      <c r="M11" s="96">
        <v>7796706</v>
      </c>
      <c r="N11" s="98">
        <v>0</v>
      </c>
      <c r="O11" s="101">
        <v>0</v>
      </c>
      <c r="P11" s="125">
        <v>0</v>
      </c>
      <c r="Q11" s="125">
        <v>0</v>
      </c>
      <c r="R11" s="126">
        <v>0</v>
      </c>
      <c r="S11" s="102">
        <f t="shared" si="3"/>
        <v>7796706</v>
      </c>
      <c r="T11" s="107">
        <f t="shared" si="2"/>
        <v>285.48905162943976</v>
      </c>
    </row>
    <row r="12" spans="1:20">
      <c r="A12" s="10" t="s">
        <v>10</v>
      </c>
      <c r="B12" s="124">
        <v>561714</v>
      </c>
      <c r="C12" s="122">
        <v>53408413104</v>
      </c>
      <c r="D12" s="98">
        <f t="shared" si="0"/>
        <v>95081.150022965419</v>
      </c>
      <c r="E12" s="116">
        <v>29651180137</v>
      </c>
      <c r="F12" s="100">
        <f t="shared" si="1"/>
        <v>52786.970125366286</v>
      </c>
      <c r="G12" s="88">
        <v>4.5496999999999996</v>
      </c>
      <c r="H12" s="90" t="s">
        <v>125</v>
      </c>
      <c r="I12" s="88">
        <v>0.91949999999999998</v>
      </c>
      <c r="J12" s="90" t="s">
        <v>125</v>
      </c>
      <c r="K12" s="89">
        <v>0.54730000000000001</v>
      </c>
      <c r="L12" s="89">
        <v>1.2296</v>
      </c>
      <c r="M12" s="96">
        <v>135054773</v>
      </c>
      <c r="N12" s="98">
        <v>0</v>
      </c>
      <c r="O12" s="101">
        <v>27531434</v>
      </c>
      <c r="P12" s="125">
        <v>0</v>
      </c>
      <c r="Q12" s="125">
        <v>16244792</v>
      </c>
      <c r="R12" s="126">
        <v>36500623</v>
      </c>
      <c r="S12" s="102">
        <f t="shared" si="3"/>
        <v>215331622</v>
      </c>
      <c r="T12" s="107">
        <f t="shared" si="2"/>
        <v>383.34743659584768</v>
      </c>
    </row>
    <row r="13" spans="1:20">
      <c r="A13" s="10" t="s">
        <v>11</v>
      </c>
      <c r="B13" s="124">
        <v>1827367</v>
      </c>
      <c r="C13" s="122">
        <v>223075738890</v>
      </c>
      <c r="D13" s="98">
        <f t="shared" si="0"/>
        <v>122074.95204302146</v>
      </c>
      <c r="E13" s="116">
        <v>149774682202</v>
      </c>
      <c r="F13" s="100">
        <f t="shared" si="1"/>
        <v>81962.015403583413</v>
      </c>
      <c r="G13" s="88">
        <v>5.4741</v>
      </c>
      <c r="H13" s="88">
        <v>0.24890000000000001</v>
      </c>
      <c r="I13" s="90" t="s">
        <v>125</v>
      </c>
      <c r="J13" s="90" t="s">
        <v>125</v>
      </c>
      <c r="K13" s="89">
        <v>9.7000000000000003E-3</v>
      </c>
      <c r="L13" s="89">
        <v>2.3300000000000001E-2</v>
      </c>
      <c r="M13" s="96">
        <v>824520968</v>
      </c>
      <c r="N13" s="98">
        <v>37493305</v>
      </c>
      <c r="O13" s="101">
        <v>0</v>
      </c>
      <c r="P13" s="125">
        <v>0</v>
      </c>
      <c r="Q13" s="125">
        <v>1458536</v>
      </c>
      <c r="R13" s="126">
        <v>3516433</v>
      </c>
      <c r="S13" s="102">
        <f t="shared" si="3"/>
        <v>866989242</v>
      </c>
      <c r="T13" s="107">
        <f t="shared" si="2"/>
        <v>474.44724677637276</v>
      </c>
    </row>
    <row r="14" spans="1:20">
      <c r="A14" s="10" t="s">
        <v>12</v>
      </c>
      <c r="B14" s="124">
        <v>14549</v>
      </c>
      <c r="C14" s="122">
        <v>910163013</v>
      </c>
      <c r="D14" s="98">
        <f t="shared" si="0"/>
        <v>62558.458519485874</v>
      </c>
      <c r="E14" s="116">
        <v>404735692</v>
      </c>
      <c r="F14" s="100">
        <f t="shared" si="1"/>
        <v>27818.79799298921</v>
      </c>
      <c r="G14" s="88">
        <v>9.9</v>
      </c>
      <c r="H14" s="90" t="s">
        <v>125</v>
      </c>
      <c r="I14" s="90" t="s">
        <v>125</v>
      </c>
      <c r="J14" s="90" t="s">
        <v>125</v>
      </c>
      <c r="K14" s="90" t="s">
        <v>125</v>
      </c>
      <c r="L14" s="90" t="s">
        <v>125</v>
      </c>
      <c r="M14" s="96">
        <v>4005666</v>
      </c>
      <c r="N14" s="98">
        <v>0</v>
      </c>
      <c r="O14" s="101">
        <v>0</v>
      </c>
      <c r="P14" s="125">
        <v>0</v>
      </c>
      <c r="Q14" s="125">
        <v>0</v>
      </c>
      <c r="R14" s="126">
        <v>0</v>
      </c>
      <c r="S14" s="102">
        <f t="shared" si="3"/>
        <v>4005666</v>
      </c>
      <c r="T14" s="107">
        <f t="shared" si="2"/>
        <v>275.32242765825828</v>
      </c>
    </row>
    <row r="15" spans="1:20">
      <c r="A15" s="10" t="s">
        <v>13</v>
      </c>
      <c r="B15" s="124">
        <v>167141</v>
      </c>
      <c r="C15" s="122">
        <v>19578292417</v>
      </c>
      <c r="D15" s="98">
        <f t="shared" si="0"/>
        <v>117136.38435213383</v>
      </c>
      <c r="E15" s="116">
        <v>13139696755</v>
      </c>
      <c r="F15" s="100">
        <f t="shared" si="1"/>
        <v>78614.443822880086</v>
      </c>
      <c r="G15" s="88">
        <v>6.3007</v>
      </c>
      <c r="H15" s="88">
        <v>0.2</v>
      </c>
      <c r="I15" s="90" t="s">
        <v>125</v>
      </c>
      <c r="J15" s="90" t="s">
        <v>125</v>
      </c>
      <c r="K15" s="90" t="s">
        <v>125</v>
      </c>
      <c r="L15" s="89">
        <v>2.4737</v>
      </c>
      <c r="M15" s="96">
        <v>82881064</v>
      </c>
      <c r="N15" s="98">
        <v>2637047</v>
      </c>
      <c r="O15" s="101">
        <v>0</v>
      </c>
      <c r="P15" s="125">
        <v>0</v>
      </c>
      <c r="Q15" s="125">
        <v>0</v>
      </c>
      <c r="R15" s="126">
        <v>32540633</v>
      </c>
      <c r="S15" s="102">
        <f t="shared" si="3"/>
        <v>118058744</v>
      </c>
      <c r="T15" s="107">
        <f t="shared" si="2"/>
        <v>706.34221405878873</v>
      </c>
    </row>
    <row r="16" spans="1:20">
      <c r="A16" s="10" t="s">
        <v>14</v>
      </c>
      <c r="B16" s="124">
        <v>141501</v>
      </c>
      <c r="C16" s="122">
        <v>13794231659</v>
      </c>
      <c r="D16" s="98">
        <f t="shared" si="0"/>
        <v>97485.047165744414</v>
      </c>
      <c r="E16" s="116">
        <v>8083820200</v>
      </c>
      <c r="F16" s="100">
        <f t="shared" si="1"/>
        <v>57129.067639097957</v>
      </c>
      <c r="G16" s="88">
        <v>7.4554</v>
      </c>
      <c r="H16" s="90" t="s">
        <v>125</v>
      </c>
      <c r="I16" s="88">
        <v>0.33329999999999999</v>
      </c>
      <c r="J16" s="90" t="s">
        <v>125</v>
      </c>
      <c r="K16" s="89" t="s">
        <v>125</v>
      </c>
      <c r="L16" s="90">
        <v>0.60440000000000005</v>
      </c>
      <c r="M16" s="96">
        <v>60345166</v>
      </c>
      <c r="N16" s="98">
        <v>0</v>
      </c>
      <c r="O16" s="101">
        <v>2697785</v>
      </c>
      <c r="P16" s="125">
        <v>0</v>
      </c>
      <c r="Q16" s="125">
        <v>0</v>
      </c>
      <c r="R16" s="126">
        <v>4892096</v>
      </c>
      <c r="S16" s="102">
        <f t="shared" si="3"/>
        <v>67935047</v>
      </c>
      <c r="T16" s="107">
        <f t="shared" si="2"/>
        <v>480.10294626893096</v>
      </c>
    </row>
    <row r="17" spans="1:20">
      <c r="A17" s="10" t="s">
        <v>15</v>
      </c>
      <c r="B17" s="124">
        <v>201277</v>
      </c>
      <c r="C17" s="122">
        <v>13990295194</v>
      </c>
      <c r="D17" s="98">
        <f t="shared" si="0"/>
        <v>69507.669500240954</v>
      </c>
      <c r="E17" s="116">
        <v>8806329297</v>
      </c>
      <c r="F17" s="100">
        <f t="shared" si="1"/>
        <v>43752.288125319836</v>
      </c>
      <c r="G17" s="88">
        <v>5.2348999999999997</v>
      </c>
      <c r="H17" s="90" t="s">
        <v>125</v>
      </c>
      <c r="I17" s="90" t="s">
        <v>125</v>
      </c>
      <c r="J17" s="90" t="s">
        <v>125</v>
      </c>
      <c r="K17" s="90" t="s">
        <v>125</v>
      </c>
      <c r="L17" s="89">
        <v>2.6164000000000001</v>
      </c>
      <c r="M17" s="96">
        <v>46146625</v>
      </c>
      <c r="N17" s="98">
        <v>0</v>
      </c>
      <c r="O17" s="101">
        <v>0</v>
      </c>
      <c r="P17" s="125">
        <v>0</v>
      </c>
      <c r="Q17" s="125">
        <v>0</v>
      </c>
      <c r="R17" s="126">
        <v>23064347</v>
      </c>
      <c r="S17" s="102">
        <f t="shared" si="3"/>
        <v>69210972</v>
      </c>
      <c r="T17" s="107">
        <f t="shared" si="2"/>
        <v>343.85931825295489</v>
      </c>
    </row>
    <row r="18" spans="1:20">
      <c r="A18" s="10" t="s">
        <v>16</v>
      </c>
      <c r="B18" s="124">
        <v>343802</v>
      </c>
      <c r="C18" s="122">
        <v>90995640578</v>
      </c>
      <c r="D18" s="98">
        <f t="shared" si="0"/>
        <v>264674.55273093237</v>
      </c>
      <c r="E18" s="116">
        <v>70086389131</v>
      </c>
      <c r="F18" s="100">
        <f t="shared" si="1"/>
        <v>203856.83949191685</v>
      </c>
      <c r="G18" s="88">
        <v>3.5644999999999998</v>
      </c>
      <c r="H18" s="90" t="s">
        <v>125</v>
      </c>
      <c r="I18" s="88">
        <v>2.93E-2</v>
      </c>
      <c r="J18" s="90" t="s">
        <v>125</v>
      </c>
      <c r="K18" s="90" t="s">
        <v>125</v>
      </c>
      <c r="L18" s="89">
        <v>0.56330000000000002</v>
      </c>
      <c r="M18" s="96">
        <v>249831642</v>
      </c>
      <c r="N18" s="98">
        <v>0</v>
      </c>
      <c r="O18" s="101">
        <v>2053579</v>
      </c>
      <c r="P18" s="125">
        <v>0</v>
      </c>
      <c r="Q18" s="125">
        <v>0</v>
      </c>
      <c r="R18" s="126">
        <v>39483348</v>
      </c>
      <c r="S18" s="102">
        <f t="shared" si="3"/>
        <v>291368569</v>
      </c>
      <c r="T18" s="107">
        <f t="shared" si="2"/>
        <v>847.48945323180203</v>
      </c>
    </row>
    <row r="19" spans="1:20">
      <c r="A19" s="10" t="s">
        <v>17</v>
      </c>
      <c r="B19" s="124">
        <v>68163</v>
      </c>
      <c r="C19" s="122">
        <v>4188573617</v>
      </c>
      <c r="D19" s="98">
        <f t="shared" si="0"/>
        <v>61449.373076302392</v>
      </c>
      <c r="E19" s="116">
        <v>2308305124</v>
      </c>
      <c r="F19" s="100">
        <f t="shared" si="1"/>
        <v>33864.488417469889</v>
      </c>
      <c r="G19" s="88">
        <v>8.0150000000000006</v>
      </c>
      <c r="H19" s="90" t="s">
        <v>125</v>
      </c>
      <c r="I19" s="90" t="s">
        <v>125</v>
      </c>
      <c r="J19" s="90" t="s">
        <v>125</v>
      </c>
      <c r="K19" s="90" t="s">
        <v>125</v>
      </c>
      <c r="L19" s="90" t="s">
        <v>125</v>
      </c>
      <c r="M19" s="96">
        <v>18501067</v>
      </c>
      <c r="N19" s="98">
        <v>0</v>
      </c>
      <c r="O19" s="101">
        <v>0</v>
      </c>
      <c r="P19" s="125">
        <v>0</v>
      </c>
      <c r="Q19" s="125">
        <v>0</v>
      </c>
      <c r="R19" s="126">
        <v>0</v>
      </c>
      <c r="S19" s="102">
        <f t="shared" si="3"/>
        <v>18501067</v>
      </c>
      <c r="T19" s="107">
        <f t="shared" si="2"/>
        <v>271.42389566186932</v>
      </c>
    </row>
    <row r="20" spans="1:20">
      <c r="A20" s="10" t="s">
        <v>140</v>
      </c>
      <c r="B20" s="124">
        <v>34777</v>
      </c>
      <c r="C20" s="122">
        <v>3175317862</v>
      </c>
      <c r="D20" s="98">
        <f t="shared" si="0"/>
        <v>91305.111481726432</v>
      </c>
      <c r="E20" s="116">
        <v>1386207980</v>
      </c>
      <c r="F20" s="100">
        <f t="shared" si="1"/>
        <v>39859.906834977141</v>
      </c>
      <c r="G20" s="88">
        <v>8.5060000000000002</v>
      </c>
      <c r="H20" s="90" t="s">
        <v>125</v>
      </c>
      <c r="I20" s="90" t="s">
        <v>125</v>
      </c>
      <c r="J20" s="90" t="s">
        <v>125</v>
      </c>
      <c r="K20" s="90" t="s">
        <v>125</v>
      </c>
      <c r="L20" s="89">
        <v>2.1295000000000002</v>
      </c>
      <c r="M20" s="96">
        <v>11799724</v>
      </c>
      <c r="N20" s="98">
        <v>0</v>
      </c>
      <c r="O20" s="101">
        <v>0</v>
      </c>
      <c r="P20" s="125">
        <v>0</v>
      </c>
      <c r="Q20" s="125">
        <v>0</v>
      </c>
      <c r="R20" s="126">
        <v>2954075</v>
      </c>
      <c r="S20" s="102">
        <f t="shared" si="3"/>
        <v>14753799</v>
      </c>
      <c r="T20" s="107">
        <f t="shared" si="2"/>
        <v>424.24012997095781</v>
      </c>
    </row>
    <row r="21" spans="1:20">
      <c r="A21" s="10" t="s">
        <v>18</v>
      </c>
      <c r="B21" s="124">
        <v>16468</v>
      </c>
      <c r="C21" s="122">
        <v>1512280107</v>
      </c>
      <c r="D21" s="98">
        <f t="shared" si="0"/>
        <v>91831.437150837985</v>
      </c>
      <c r="E21" s="116">
        <v>492913673</v>
      </c>
      <c r="F21" s="100">
        <f t="shared" si="1"/>
        <v>29931.605112946319</v>
      </c>
      <c r="G21" s="88">
        <v>10</v>
      </c>
      <c r="H21" s="90" t="s">
        <v>125</v>
      </c>
      <c r="I21" s="90" t="s">
        <v>125</v>
      </c>
      <c r="J21" s="90" t="s">
        <v>125</v>
      </c>
      <c r="K21" s="90" t="s">
        <v>125</v>
      </c>
      <c r="L21" s="89">
        <v>3</v>
      </c>
      <c r="M21" s="96">
        <v>4929137</v>
      </c>
      <c r="N21" s="98">
        <v>0</v>
      </c>
      <c r="O21" s="101">
        <v>0</v>
      </c>
      <c r="P21" s="125">
        <v>0</v>
      </c>
      <c r="Q21" s="125">
        <v>0</v>
      </c>
      <c r="R21" s="126">
        <v>1478741</v>
      </c>
      <c r="S21" s="102">
        <f t="shared" si="3"/>
        <v>6407878</v>
      </c>
      <c r="T21" s="107">
        <f t="shared" si="2"/>
        <v>389.110881709983</v>
      </c>
    </row>
    <row r="22" spans="1:20">
      <c r="A22" s="10" t="s">
        <v>19</v>
      </c>
      <c r="B22" s="124">
        <v>905574</v>
      </c>
      <c r="C22" s="122">
        <v>88743207146</v>
      </c>
      <c r="D22" s="98">
        <f t="shared" si="0"/>
        <v>97996.637653024489</v>
      </c>
      <c r="E22" s="116">
        <v>52265723055</v>
      </c>
      <c r="F22" s="100">
        <f t="shared" si="1"/>
        <v>57715.573829416484</v>
      </c>
      <c r="G22" s="90" t="s">
        <v>125</v>
      </c>
      <c r="H22" s="90" t="s">
        <v>125</v>
      </c>
      <c r="I22" s="90" t="s">
        <v>125</v>
      </c>
      <c r="J22" s="90">
        <v>11.129</v>
      </c>
      <c r="K22" s="90" t="s">
        <v>125</v>
      </c>
      <c r="L22" s="90" t="s">
        <v>125</v>
      </c>
      <c r="M22" s="96">
        <v>0</v>
      </c>
      <c r="N22" s="98">
        <v>0</v>
      </c>
      <c r="O22" s="101">
        <v>0</v>
      </c>
      <c r="P22" s="125">
        <v>585384014</v>
      </c>
      <c r="Q22" s="125">
        <v>0</v>
      </c>
      <c r="R22" s="126">
        <v>0</v>
      </c>
      <c r="S22" s="102">
        <f t="shared" si="3"/>
        <v>585384014</v>
      </c>
      <c r="T22" s="107">
        <f t="shared" si="2"/>
        <v>646.42316806798783</v>
      </c>
    </row>
    <row r="23" spans="1:20">
      <c r="A23" s="10" t="s">
        <v>20</v>
      </c>
      <c r="B23" s="124">
        <v>306944</v>
      </c>
      <c r="C23" s="122">
        <v>26677321565</v>
      </c>
      <c r="D23" s="98">
        <f t="shared" si="0"/>
        <v>86912.666691644074</v>
      </c>
      <c r="E23" s="116">
        <v>14789880474</v>
      </c>
      <c r="F23" s="100">
        <f t="shared" si="1"/>
        <v>48184.295747758551</v>
      </c>
      <c r="G23" s="88">
        <v>6.6165000000000003</v>
      </c>
      <c r="H23" s="90" t="s">
        <v>125</v>
      </c>
      <c r="I23" s="90" t="s">
        <v>125</v>
      </c>
      <c r="J23" s="90" t="s">
        <v>125</v>
      </c>
      <c r="K23" s="90" t="s">
        <v>125</v>
      </c>
      <c r="L23" s="89">
        <v>0.8367</v>
      </c>
      <c r="M23" s="96">
        <v>97857239</v>
      </c>
      <c r="N23" s="98">
        <v>0</v>
      </c>
      <c r="O23" s="101">
        <v>0</v>
      </c>
      <c r="P23" s="125">
        <v>0</v>
      </c>
      <c r="Q23" s="125">
        <v>0</v>
      </c>
      <c r="R23" s="126">
        <v>12374077</v>
      </c>
      <c r="S23" s="102">
        <f t="shared" si="3"/>
        <v>110231316</v>
      </c>
      <c r="T23" s="107">
        <f t="shared" si="2"/>
        <v>359.12516941201</v>
      </c>
    </row>
    <row r="24" spans="1:20">
      <c r="A24" s="10" t="s">
        <v>21</v>
      </c>
      <c r="B24" s="124">
        <v>101353</v>
      </c>
      <c r="C24" s="122">
        <v>10615189321</v>
      </c>
      <c r="D24" s="98">
        <f t="shared" si="0"/>
        <v>104734.83094728326</v>
      </c>
      <c r="E24" s="116">
        <v>6987545919</v>
      </c>
      <c r="F24" s="100">
        <f t="shared" si="1"/>
        <v>68942.664933450418</v>
      </c>
      <c r="G24" s="88">
        <v>7.9417</v>
      </c>
      <c r="H24" s="88">
        <v>0.52510000000000001</v>
      </c>
      <c r="I24" s="90" t="s">
        <v>125</v>
      </c>
      <c r="J24" s="90" t="s">
        <v>125</v>
      </c>
      <c r="K24" s="90" t="s">
        <v>125</v>
      </c>
      <c r="L24" s="90" t="s">
        <v>125</v>
      </c>
      <c r="M24" s="96">
        <v>55493000</v>
      </c>
      <c r="N24" s="98">
        <v>3669155</v>
      </c>
      <c r="O24" s="101">
        <v>0</v>
      </c>
      <c r="P24" s="125">
        <v>0</v>
      </c>
      <c r="Q24" s="125">
        <v>0</v>
      </c>
      <c r="R24" s="126">
        <v>0</v>
      </c>
      <c r="S24" s="102">
        <f t="shared" si="3"/>
        <v>59162155</v>
      </c>
      <c r="T24" s="107">
        <f t="shared" si="2"/>
        <v>583.72376742671656</v>
      </c>
    </row>
    <row r="25" spans="1:20">
      <c r="A25" s="10" t="s">
        <v>22</v>
      </c>
      <c r="B25" s="124">
        <v>11840</v>
      </c>
      <c r="C25" s="122">
        <v>2615444645</v>
      </c>
      <c r="D25" s="98">
        <f t="shared" si="0"/>
        <v>220899.04096283784</v>
      </c>
      <c r="E25" s="116">
        <v>1692990268</v>
      </c>
      <c r="F25" s="100">
        <f t="shared" si="1"/>
        <v>142989.0429054054</v>
      </c>
      <c r="G25" s="88">
        <v>6.3064999999999998</v>
      </c>
      <c r="H25" s="90" t="s">
        <v>125</v>
      </c>
      <c r="I25" s="90" t="s">
        <v>125</v>
      </c>
      <c r="J25" s="90" t="s">
        <v>125</v>
      </c>
      <c r="K25" s="90" t="s">
        <v>125</v>
      </c>
      <c r="L25" s="90" t="s">
        <v>125</v>
      </c>
      <c r="M25" s="96">
        <v>10676848</v>
      </c>
      <c r="N25" s="98">
        <v>0</v>
      </c>
      <c r="O25" s="101">
        <v>0</v>
      </c>
      <c r="P25" s="125">
        <v>0</v>
      </c>
      <c r="Q25" s="125">
        <v>0</v>
      </c>
      <c r="R25" s="126">
        <v>0</v>
      </c>
      <c r="S25" s="102">
        <f t="shared" si="3"/>
        <v>10676848</v>
      </c>
      <c r="T25" s="107">
        <f t="shared" si="2"/>
        <v>901.76081081081077</v>
      </c>
    </row>
    <row r="26" spans="1:20">
      <c r="A26" s="10" t="s">
        <v>23</v>
      </c>
      <c r="B26" s="124">
        <v>48315</v>
      </c>
      <c r="C26" s="122">
        <v>2978120827</v>
      </c>
      <c r="D26" s="98">
        <f t="shared" si="0"/>
        <v>61639.67353823864</v>
      </c>
      <c r="E26" s="116">
        <v>1346292135</v>
      </c>
      <c r="F26" s="100">
        <f t="shared" si="1"/>
        <v>27864.889475318225</v>
      </c>
      <c r="G26" s="88">
        <v>8.9063999999999997</v>
      </c>
      <c r="H26" s="90" t="s">
        <v>125</v>
      </c>
      <c r="I26" s="90" t="s">
        <v>125</v>
      </c>
      <c r="J26" s="90" t="s">
        <v>125</v>
      </c>
      <c r="K26" s="90" t="s">
        <v>125</v>
      </c>
      <c r="L26" s="90" t="s">
        <v>125</v>
      </c>
      <c r="M26" s="96">
        <v>11989283</v>
      </c>
      <c r="N26" s="98">
        <v>0</v>
      </c>
      <c r="O26" s="101">
        <v>0</v>
      </c>
      <c r="P26" s="125">
        <v>0</v>
      </c>
      <c r="Q26" s="125">
        <v>0</v>
      </c>
      <c r="R26" s="126">
        <v>0</v>
      </c>
      <c r="S26" s="102">
        <f t="shared" si="3"/>
        <v>11989283</v>
      </c>
      <c r="T26" s="107">
        <f t="shared" si="2"/>
        <v>248.14825623512365</v>
      </c>
    </row>
    <row r="27" spans="1:20">
      <c r="A27" s="10" t="s">
        <v>24</v>
      </c>
      <c r="B27" s="124">
        <v>16839</v>
      </c>
      <c r="C27" s="122">
        <v>1332002204</v>
      </c>
      <c r="D27" s="98">
        <f t="shared" si="0"/>
        <v>79102.215333452099</v>
      </c>
      <c r="E27" s="116">
        <v>600297515</v>
      </c>
      <c r="F27" s="100">
        <f t="shared" si="1"/>
        <v>35649.237781340933</v>
      </c>
      <c r="G27" s="88">
        <v>9.5</v>
      </c>
      <c r="H27" s="90" t="s">
        <v>125</v>
      </c>
      <c r="I27" s="88">
        <v>1.0995999999999999</v>
      </c>
      <c r="J27" s="90" t="s">
        <v>125</v>
      </c>
      <c r="K27" s="90" t="s">
        <v>125</v>
      </c>
      <c r="L27" s="90" t="s">
        <v>125</v>
      </c>
      <c r="M27" s="96">
        <v>5699821</v>
      </c>
      <c r="N27" s="98">
        <v>0</v>
      </c>
      <c r="O27" s="101">
        <v>666633</v>
      </c>
      <c r="P27" s="125">
        <v>0</v>
      </c>
      <c r="Q27" s="125">
        <v>0</v>
      </c>
      <c r="R27" s="126">
        <v>0</v>
      </c>
      <c r="S27" s="102">
        <f t="shared" si="3"/>
        <v>6366454</v>
      </c>
      <c r="T27" s="107">
        <f t="shared" si="2"/>
        <v>378.07791436546114</v>
      </c>
    </row>
    <row r="28" spans="1:20">
      <c r="A28" s="10" t="s">
        <v>25</v>
      </c>
      <c r="B28" s="124">
        <v>12853</v>
      </c>
      <c r="C28" s="122">
        <v>3234261272</v>
      </c>
      <c r="D28" s="98">
        <f t="shared" si="0"/>
        <v>251634.73679296664</v>
      </c>
      <c r="E28" s="116">
        <v>561010487</v>
      </c>
      <c r="F28" s="100">
        <f t="shared" si="1"/>
        <v>43648.21341321092</v>
      </c>
      <c r="G28" s="88">
        <v>9.1366999999999994</v>
      </c>
      <c r="H28" s="90" t="s">
        <v>125</v>
      </c>
      <c r="I28" s="90" t="s">
        <v>125</v>
      </c>
      <c r="J28" s="90" t="s">
        <v>125</v>
      </c>
      <c r="K28" s="90" t="s">
        <v>125</v>
      </c>
      <c r="L28" s="89">
        <v>2.4500000000000002</v>
      </c>
      <c r="M28" s="96">
        <v>5125780</v>
      </c>
      <c r="N28" s="98">
        <v>0</v>
      </c>
      <c r="O28" s="101">
        <v>0</v>
      </c>
      <c r="P28" s="125">
        <v>0</v>
      </c>
      <c r="Q28" s="125">
        <v>0</v>
      </c>
      <c r="R28" s="126">
        <v>1374477</v>
      </c>
      <c r="S28" s="102">
        <f t="shared" si="3"/>
        <v>6500257</v>
      </c>
      <c r="T28" s="107">
        <f t="shared" si="2"/>
        <v>505.73850462926941</v>
      </c>
    </row>
    <row r="29" spans="1:20">
      <c r="A29" s="10" t="s">
        <v>26</v>
      </c>
      <c r="B29" s="124">
        <v>16346</v>
      </c>
      <c r="C29" s="122">
        <v>2375136239</v>
      </c>
      <c r="D29" s="98">
        <f t="shared" si="0"/>
        <v>145303.81983359842</v>
      </c>
      <c r="E29" s="116">
        <v>1408209863</v>
      </c>
      <c r="F29" s="100">
        <f t="shared" si="1"/>
        <v>86150.120090542026</v>
      </c>
      <c r="G29" s="88">
        <v>7.2442000000000002</v>
      </c>
      <c r="H29" s="90" t="s">
        <v>125</v>
      </c>
      <c r="I29" s="90" t="s">
        <v>125</v>
      </c>
      <c r="J29" s="90" t="s">
        <v>125</v>
      </c>
      <c r="K29" s="89">
        <v>0.37980000000000003</v>
      </c>
      <c r="L29" s="90" t="s">
        <v>125</v>
      </c>
      <c r="M29" s="96">
        <v>10201174</v>
      </c>
      <c r="N29" s="98">
        <v>0</v>
      </c>
      <c r="O29" s="101">
        <v>0</v>
      </c>
      <c r="P29" s="125">
        <v>0</v>
      </c>
      <c r="Q29" s="125">
        <v>534785</v>
      </c>
      <c r="R29" s="126">
        <v>0</v>
      </c>
      <c r="S29" s="102">
        <f t="shared" si="3"/>
        <v>10735959</v>
      </c>
      <c r="T29" s="107">
        <f t="shared" si="2"/>
        <v>656.79426159305024</v>
      </c>
    </row>
    <row r="30" spans="1:20">
      <c r="A30" s="10" t="s">
        <v>27</v>
      </c>
      <c r="B30" s="124">
        <v>14630</v>
      </c>
      <c r="C30" s="122">
        <v>1255266109</v>
      </c>
      <c r="D30" s="98">
        <f t="shared" si="0"/>
        <v>85800.827682843475</v>
      </c>
      <c r="E30" s="116">
        <v>732704674</v>
      </c>
      <c r="F30" s="100">
        <f t="shared" si="1"/>
        <v>50082.34272043746</v>
      </c>
      <c r="G30" s="88">
        <v>10</v>
      </c>
      <c r="H30" s="90" t="s">
        <v>125</v>
      </c>
      <c r="I30" s="90" t="s">
        <v>125</v>
      </c>
      <c r="J30" s="90" t="s">
        <v>125</v>
      </c>
      <c r="K30" s="90" t="s">
        <v>125</v>
      </c>
      <c r="L30" s="90" t="s">
        <v>125</v>
      </c>
      <c r="M30" s="96">
        <v>7327047</v>
      </c>
      <c r="N30" s="98">
        <v>0</v>
      </c>
      <c r="O30" s="101">
        <v>0</v>
      </c>
      <c r="P30" s="125">
        <v>0</v>
      </c>
      <c r="Q30" s="125">
        <v>0</v>
      </c>
      <c r="R30" s="126">
        <v>0</v>
      </c>
      <c r="S30" s="102">
        <f t="shared" si="3"/>
        <v>7327047</v>
      </c>
      <c r="T30" s="107">
        <f t="shared" si="2"/>
        <v>500.82344497607653</v>
      </c>
    </row>
    <row r="31" spans="1:20">
      <c r="A31" s="10" t="s">
        <v>28</v>
      </c>
      <c r="B31" s="124">
        <v>27645</v>
      </c>
      <c r="C31" s="122">
        <v>3279364071</v>
      </c>
      <c r="D31" s="98">
        <f t="shared" si="0"/>
        <v>118624.12989690722</v>
      </c>
      <c r="E31" s="116">
        <v>1540745217</v>
      </c>
      <c r="F31" s="100">
        <f t="shared" si="1"/>
        <v>55733.232664134564</v>
      </c>
      <c r="G31" s="88">
        <v>8.8991000000000007</v>
      </c>
      <c r="H31" s="90" t="s">
        <v>125</v>
      </c>
      <c r="I31" s="90" t="s">
        <v>125</v>
      </c>
      <c r="J31" s="90" t="s">
        <v>125</v>
      </c>
      <c r="K31" s="90" t="s">
        <v>125</v>
      </c>
      <c r="L31" s="90" t="s">
        <v>125</v>
      </c>
      <c r="M31" s="96">
        <v>13712609</v>
      </c>
      <c r="N31" s="98">
        <v>0</v>
      </c>
      <c r="O31" s="101">
        <v>0</v>
      </c>
      <c r="P31" s="125">
        <v>0</v>
      </c>
      <c r="Q31" s="125">
        <v>0</v>
      </c>
      <c r="R31" s="126">
        <v>0</v>
      </c>
      <c r="S31" s="102">
        <f t="shared" si="3"/>
        <v>13712609</v>
      </c>
      <c r="T31" s="107">
        <f t="shared" si="2"/>
        <v>496.02492313257369</v>
      </c>
    </row>
    <row r="32" spans="1:20">
      <c r="A32" s="10" t="s">
        <v>29</v>
      </c>
      <c r="B32" s="124">
        <v>38096</v>
      </c>
      <c r="C32" s="122">
        <v>5361098890</v>
      </c>
      <c r="D32" s="98">
        <f t="shared" si="0"/>
        <v>140726.03134187317</v>
      </c>
      <c r="E32" s="116">
        <v>1812071084</v>
      </c>
      <c r="F32" s="100">
        <f t="shared" si="1"/>
        <v>47565.914636707268</v>
      </c>
      <c r="G32" s="88">
        <v>8.4908999999999999</v>
      </c>
      <c r="H32" s="90" t="s">
        <v>125</v>
      </c>
      <c r="I32" s="90" t="s">
        <v>125</v>
      </c>
      <c r="J32" s="90" t="s">
        <v>125</v>
      </c>
      <c r="K32" s="90" t="s">
        <v>125</v>
      </c>
      <c r="L32" s="90" t="s">
        <v>125</v>
      </c>
      <c r="M32" s="96">
        <v>15386119</v>
      </c>
      <c r="N32" s="98">
        <v>0</v>
      </c>
      <c r="O32" s="101">
        <v>0</v>
      </c>
      <c r="P32" s="125">
        <v>0</v>
      </c>
      <c r="Q32" s="125">
        <v>0</v>
      </c>
      <c r="R32" s="126">
        <v>0</v>
      </c>
      <c r="S32" s="102">
        <f t="shared" si="3"/>
        <v>15386119</v>
      </c>
      <c r="T32" s="107">
        <f t="shared" si="2"/>
        <v>403.87754619907599</v>
      </c>
    </row>
    <row r="33" spans="1:20">
      <c r="A33" s="10" t="s">
        <v>30</v>
      </c>
      <c r="B33" s="124">
        <v>176819</v>
      </c>
      <c r="C33" s="122">
        <v>12382182446</v>
      </c>
      <c r="D33" s="98">
        <f t="shared" si="0"/>
        <v>70027.443012345961</v>
      </c>
      <c r="E33" s="116">
        <v>7370999872</v>
      </c>
      <c r="F33" s="100">
        <f t="shared" si="1"/>
        <v>41686.695841510242</v>
      </c>
      <c r="G33" s="88">
        <v>7.8105000000000002</v>
      </c>
      <c r="H33" s="90" t="s">
        <v>125</v>
      </c>
      <c r="I33" s="90" t="s">
        <v>125</v>
      </c>
      <c r="J33" s="90" t="s">
        <v>125</v>
      </c>
      <c r="K33" s="90" t="s">
        <v>125</v>
      </c>
      <c r="L33" s="89">
        <v>0.78359999999999996</v>
      </c>
      <c r="M33" s="96">
        <v>57675400</v>
      </c>
      <c r="N33" s="98">
        <v>0</v>
      </c>
      <c r="O33" s="101">
        <v>0</v>
      </c>
      <c r="P33" s="125">
        <v>0</v>
      </c>
      <c r="Q33" s="125">
        <v>0</v>
      </c>
      <c r="R33" s="126">
        <v>5786657</v>
      </c>
      <c r="S33" s="102">
        <f t="shared" si="3"/>
        <v>63462057</v>
      </c>
      <c r="T33" s="107">
        <f t="shared" si="2"/>
        <v>358.90971558486359</v>
      </c>
    </row>
    <row r="34" spans="1:20">
      <c r="A34" s="10" t="s">
        <v>31</v>
      </c>
      <c r="B34" s="124">
        <v>100748</v>
      </c>
      <c r="C34" s="122">
        <v>6832894561</v>
      </c>
      <c r="D34" s="98">
        <f t="shared" si="0"/>
        <v>67821.639744709566</v>
      </c>
      <c r="E34" s="116">
        <v>4503319194</v>
      </c>
      <c r="F34" s="100">
        <f t="shared" si="1"/>
        <v>44698.844582522732</v>
      </c>
      <c r="G34" s="88">
        <v>8.5500000000000007</v>
      </c>
      <c r="H34" s="90" t="s">
        <v>125</v>
      </c>
      <c r="I34" s="90" t="s">
        <v>125</v>
      </c>
      <c r="J34" s="90" t="s">
        <v>125</v>
      </c>
      <c r="K34" s="90" t="s">
        <v>125</v>
      </c>
      <c r="L34" s="90" t="s">
        <v>125</v>
      </c>
      <c r="M34" s="96">
        <v>38547582</v>
      </c>
      <c r="N34" s="98">
        <v>0</v>
      </c>
      <c r="O34" s="101">
        <v>0</v>
      </c>
      <c r="P34" s="125">
        <v>0</v>
      </c>
      <c r="Q34" s="125">
        <v>0</v>
      </c>
      <c r="R34" s="126">
        <v>0</v>
      </c>
      <c r="S34" s="102">
        <f t="shared" si="3"/>
        <v>38547582</v>
      </c>
      <c r="T34" s="107">
        <f t="shared" si="2"/>
        <v>382.613868265375</v>
      </c>
    </row>
    <row r="35" spans="1:20">
      <c r="A35" s="10" t="s">
        <v>32</v>
      </c>
      <c r="B35" s="124">
        <v>1325563</v>
      </c>
      <c r="C35" s="122">
        <v>109752330663</v>
      </c>
      <c r="D35" s="98">
        <f t="shared" si="0"/>
        <v>82796.766855290916</v>
      </c>
      <c r="E35" s="116">
        <v>73436563263</v>
      </c>
      <c r="F35" s="100">
        <f t="shared" si="1"/>
        <v>55400.281437396792</v>
      </c>
      <c r="G35" s="88">
        <v>5.7321999999999997</v>
      </c>
      <c r="H35" s="88">
        <v>6.0400000000000002E-2</v>
      </c>
      <c r="I35" s="90" t="s">
        <v>125</v>
      </c>
      <c r="J35" s="90" t="s">
        <v>125</v>
      </c>
      <c r="K35" s="89">
        <v>0.53869999999999996</v>
      </c>
      <c r="L35" s="89">
        <v>2.6743000000000001</v>
      </c>
      <c r="M35" s="96">
        <v>422197381</v>
      </c>
      <c r="N35" s="98">
        <v>4471386</v>
      </c>
      <c r="O35" s="101">
        <v>0</v>
      </c>
      <c r="P35" s="125">
        <v>0</v>
      </c>
      <c r="Q35" s="125">
        <v>39674544</v>
      </c>
      <c r="R35" s="126">
        <v>196977522</v>
      </c>
      <c r="S35" s="102">
        <f t="shared" si="3"/>
        <v>663320833</v>
      </c>
      <c r="T35" s="107">
        <f t="shared" si="2"/>
        <v>500.4068708918399</v>
      </c>
    </row>
    <row r="36" spans="1:20">
      <c r="A36" s="10" t="s">
        <v>33</v>
      </c>
      <c r="B36" s="124">
        <v>19902</v>
      </c>
      <c r="C36" s="122">
        <v>1124041150</v>
      </c>
      <c r="D36" s="98">
        <f t="shared" si="0"/>
        <v>56478.803637825346</v>
      </c>
      <c r="E36" s="116">
        <v>425539501</v>
      </c>
      <c r="F36" s="100">
        <f t="shared" si="1"/>
        <v>21381.74560345694</v>
      </c>
      <c r="G36" s="88">
        <v>9.4911999999999992</v>
      </c>
      <c r="H36" s="90" t="s">
        <v>125</v>
      </c>
      <c r="I36" s="90" t="s">
        <v>125</v>
      </c>
      <c r="J36" s="90" t="s">
        <v>125</v>
      </c>
      <c r="K36" s="90" t="s">
        <v>125</v>
      </c>
      <c r="L36" s="90" t="s">
        <v>125</v>
      </c>
      <c r="M36" s="96">
        <v>4038879</v>
      </c>
      <c r="N36" s="98">
        <v>0</v>
      </c>
      <c r="O36" s="101">
        <v>0</v>
      </c>
      <c r="P36" s="125">
        <v>0</v>
      </c>
      <c r="Q36" s="125">
        <v>0</v>
      </c>
      <c r="R36" s="126">
        <v>0</v>
      </c>
      <c r="S36" s="102">
        <f t="shared" si="3"/>
        <v>4038879</v>
      </c>
      <c r="T36" s="107">
        <f t="shared" si="2"/>
        <v>202.93834790473321</v>
      </c>
    </row>
    <row r="37" spans="1:20">
      <c r="A37" s="10" t="s">
        <v>34</v>
      </c>
      <c r="B37" s="124">
        <v>143326</v>
      </c>
      <c r="C37" s="122">
        <v>20629353159</v>
      </c>
      <c r="D37" s="98">
        <f t="shared" si="0"/>
        <v>143933.08373219095</v>
      </c>
      <c r="E37" s="116">
        <v>14293855585</v>
      </c>
      <c r="F37" s="100">
        <f t="shared" si="1"/>
        <v>99729.676297391954</v>
      </c>
      <c r="G37" s="88">
        <v>3.3601999999999999</v>
      </c>
      <c r="H37" s="88">
        <v>0.33150000000000002</v>
      </c>
      <c r="I37" s="90" t="s">
        <v>125</v>
      </c>
      <c r="J37" s="90" t="s">
        <v>125</v>
      </c>
      <c r="K37" s="89">
        <v>1.8456999999999999</v>
      </c>
      <c r="L37" s="89">
        <v>0.5917</v>
      </c>
      <c r="M37" s="96">
        <v>48055593</v>
      </c>
      <c r="N37" s="98">
        <v>4740938</v>
      </c>
      <c r="O37" s="101">
        <v>0</v>
      </c>
      <c r="P37" s="125">
        <v>0</v>
      </c>
      <c r="Q37" s="125">
        <v>26395600</v>
      </c>
      <c r="R37" s="126">
        <v>8462416</v>
      </c>
      <c r="S37" s="102">
        <f t="shared" si="3"/>
        <v>87654547</v>
      </c>
      <c r="T37" s="107">
        <f t="shared" si="2"/>
        <v>611.57464102814561</v>
      </c>
    </row>
    <row r="38" spans="1:20">
      <c r="A38" s="10" t="s">
        <v>35</v>
      </c>
      <c r="B38" s="124">
        <v>50458</v>
      </c>
      <c r="C38" s="122">
        <v>2995993686</v>
      </c>
      <c r="D38" s="98">
        <f t="shared" si="0"/>
        <v>59375.989654762379</v>
      </c>
      <c r="E38" s="116">
        <v>1503357394</v>
      </c>
      <c r="F38" s="100">
        <f t="shared" si="1"/>
        <v>29794.232708391137</v>
      </c>
      <c r="G38" s="88">
        <v>7.9</v>
      </c>
      <c r="H38" s="90" t="s">
        <v>125</v>
      </c>
      <c r="I38" s="90" t="s">
        <v>125</v>
      </c>
      <c r="J38" s="90" t="s">
        <v>125</v>
      </c>
      <c r="K38" s="90" t="s">
        <v>125</v>
      </c>
      <c r="L38" s="90" t="s">
        <v>125</v>
      </c>
      <c r="M38" s="96">
        <v>11876531</v>
      </c>
      <c r="N38" s="98">
        <v>0</v>
      </c>
      <c r="O38" s="101">
        <v>0</v>
      </c>
      <c r="P38" s="125">
        <v>0</v>
      </c>
      <c r="Q38" s="125">
        <v>0</v>
      </c>
      <c r="R38" s="126">
        <v>0</v>
      </c>
      <c r="S38" s="102">
        <f t="shared" si="3"/>
        <v>11876531</v>
      </c>
      <c r="T38" s="107">
        <f t="shared" si="2"/>
        <v>235.37458876689524</v>
      </c>
    </row>
    <row r="39" spans="1:20">
      <c r="A39" s="10" t="s">
        <v>36</v>
      </c>
      <c r="B39" s="124">
        <v>14519</v>
      </c>
      <c r="C39" s="122">
        <v>1514421560</v>
      </c>
      <c r="D39" s="98">
        <f t="shared" si="0"/>
        <v>104306.18913148288</v>
      </c>
      <c r="E39" s="116">
        <v>567262358</v>
      </c>
      <c r="F39" s="100">
        <f t="shared" si="1"/>
        <v>39070.346304841929</v>
      </c>
      <c r="G39" s="88">
        <v>8.3114000000000008</v>
      </c>
      <c r="H39" s="90" t="s">
        <v>125</v>
      </c>
      <c r="I39" s="90" t="s">
        <v>125</v>
      </c>
      <c r="J39" s="90" t="s">
        <v>125</v>
      </c>
      <c r="K39" s="90" t="s">
        <v>125</v>
      </c>
      <c r="L39" s="90" t="s">
        <v>125</v>
      </c>
      <c r="M39" s="96">
        <v>4714746</v>
      </c>
      <c r="N39" s="98">
        <v>0</v>
      </c>
      <c r="O39" s="101">
        <v>0</v>
      </c>
      <c r="P39" s="125">
        <v>0</v>
      </c>
      <c r="Q39" s="125">
        <v>0</v>
      </c>
      <c r="R39" s="126">
        <v>0</v>
      </c>
      <c r="S39" s="102">
        <f t="shared" si="3"/>
        <v>4714746</v>
      </c>
      <c r="T39" s="107">
        <f t="shared" si="2"/>
        <v>324.72938907638269</v>
      </c>
    </row>
    <row r="40" spans="1:20">
      <c r="A40" s="10" t="s">
        <v>37</v>
      </c>
      <c r="B40" s="124">
        <v>8664</v>
      </c>
      <c r="C40" s="122">
        <v>702077183</v>
      </c>
      <c r="D40" s="98">
        <f t="shared" si="0"/>
        <v>81033.839219759931</v>
      </c>
      <c r="E40" s="116">
        <v>252645522</v>
      </c>
      <c r="F40" s="100">
        <f t="shared" si="1"/>
        <v>29160.378808864265</v>
      </c>
      <c r="G40" s="88">
        <v>8.8729999999999993</v>
      </c>
      <c r="H40" s="90" t="s">
        <v>125</v>
      </c>
      <c r="I40" s="90" t="s">
        <v>125</v>
      </c>
      <c r="J40" s="90" t="s">
        <v>125</v>
      </c>
      <c r="K40" s="90" t="s">
        <v>125</v>
      </c>
      <c r="L40" s="90" t="s">
        <v>125</v>
      </c>
      <c r="M40" s="96">
        <v>2241724</v>
      </c>
      <c r="N40" s="98">
        <v>0</v>
      </c>
      <c r="O40" s="101">
        <v>0</v>
      </c>
      <c r="P40" s="125">
        <v>0</v>
      </c>
      <c r="Q40" s="125">
        <v>0</v>
      </c>
      <c r="R40" s="126">
        <v>0</v>
      </c>
      <c r="S40" s="102">
        <f t="shared" si="3"/>
        <v>2241724</v>
      </c>
      <c r="T40" s="107">
        <f t="shared" si="2"/>
        <v>258.74007386888275</v>
      </c>
    </row>
    <row r="41" spans="1:20">
      <c r="A41" s="10" t="s">
        <v>38</v>
      </c>
      <c r="B41" s="124">
        <v>316569</v>
      </c>
      <c r="C41" s="122">
        <v>23703525446</v>
      </c>
      <c r="D41" s="98">
        <f t="shared" si="0"/>
        <v>74876.33168756259</v>
      </c>
      <c r="E41" s="116">
        <v>16268962927</v>
      </c>
      <c r="F41" s="100">
        <f t="shared" si="1"/>
        <v>51391.522628558072</v>
      </c>
      <c r="G41" s="88">
        <v>5.3051000000000004</v>
      </c>
      <c r="H41" s="88">
        <v>0.16</v>
      </c>
      <c r="I41" s="90" t="s">
        <v>125</v>
      </c>
      <c r="J41" s="90" t="s">
        <v>125</v>
      </c>
      <c r="K41" s="90" t="s">
        <v>125</v>
      </c>
      <c r="L41" s="89">
        <v>0.96740000000000004</v>
      </c>
      <c r="M41" s="96">
        <v>86329627</v>
      </c>
      <c r="N41" s="98">
        <v>2603672</v>
      </c>
      <c r="O41" s="101">
        <v>0</v>
      </c>
      <c r="P41" s="125">
        <v>0</v>
      </c>
      <c r="Q41" s="125">
        <v>0</v>
      </c>
      <c r="R41" s="126">
        <v>15743174</v>
      </c>
      <c r="S41" s="102">
        <f t="shared" si="3"/>
        <v>104676473</v>
      </c>
      <c r="T41" s="107">
        <f t="shared" si="2"/>
        <v>330.65926543660311</v>
      </c>
    </row>
    <row r="42" spans="1:20">
      <c r="A42" s="10" t="s">
        <v>39</v>
      </c>
      <c r="B42" s="124">
        <v>665845</v>
      </c>
      <c r="C42" s="122">
        <v>87278538166</v>
      </c>
      <c r="D42" s="98">
        <f t="shared" si="0"/>
        <v>131079.36256335935</v>
      </c>
      <c r="E42" s="116">
        <v>62644532381</v>
      </c>
      <c r="F42" s="100">
        <f t="shared" si="1"/>
        <v>94082.755567737229</v>
      </c>
      <c r="G42" s="88">
        <v>4.1505999999999998</v>
      </c>
      <c r="H42" s="90" t="s">
        <v>125</v>
      </c>
      <c r="I42" s="90" t="s">
        <v>125</v>
      </c>
      <c r="J42" s="89">
        <v>0.89890000000000003</v>
      </c>
      <c r="K42" s="90" t="s">
        <v>125</v>
      </c>
      <c r="L42" s="89">
        <v>6.6299999999999998E-2</v>
      </c>
      <c r="M42" s="96">
        <v>260184889</v>
      </c>
      <c r="N42" s="98">
        <v>0</v>
      </c>
      <c r="O42" s="101">
        <v>0</v>
      </c>
      <c r="P42" s="125">
        <v>56347375</v>
      </c>
      <c r="Q42" s="125">
        <v>0</v>
      </c>
      <c r="R42" s="126">
        <v>4154415</v>
      </c>
      <c r="S42" s="102">
        <f t="shared" si="3"/>
        <v>320686679</v>
      </c>
      <c r="T42" s="107">
        <f t="shared" si="2"/>
        <v>481.6236196111708</v>
      </c>
    </row>
    <row r="43" spans="1:20">
      <c r="A43" s="10" t="s">
        <v>40</v>
      </c>
      <c r="B43" s="124">
        <v>284443</v>
      </c>
      <c r="C43" s="122">
        <v>25108337875</v>
      </c>
      <c r="D43" s="98">
        <f t="shared" si="0"/>
        <v>88271.948597785842</v>
      </c>
      <c r="E43" s="116">
        <v>14376690250</v>
      </c>
      <c r="F43" s="100">
        <f t="shared" si="1"/>
        <v>50543.308325393838</v>
      </c>
      <c r="G43" s="88">
        <v>8.3143999999999991</v>
      </c>
      <c r="H43" s="90" t="s">
        <v>125</v>
      </c>
      <c r="I43" s="90" t="s">
        <v>125</v>
      </c>
      <c r="J43" s="90" t="s">
        <v>125</v>
      </c>
      <c r="K43" s="90" t="s">
        <v>125</v>
      </c>
      <c r="L43" s="89">
        <v>0.5</v>
      </c>
      <c r="M43" s="96">
        <v>119677708</v>
      </c>
      <c r="N43" s="98">
        <v>0</v>
      </c>
      <c r="O43" s="101">
        <v>0</v>
      </c>
      <c r="P43" s="125">
        <v>0</v>
      </c>
      <c r="Q43" s="125">
        <v>0</v>
      </c>
      <c r="R43" s="126">
        <v>7197040</v>
      </c>
      <c r="S43" s="102">
        <f t="shared" si="3"/>
        <v>126874748</v>
      </c>
      <c r="T43" s="107">
        <f t="shared" si="2"/>
        <v>446.04630101637235</v>
      </c>
    </row>
    <row r="44" spans="1:20">
      <c r="A44" s="10" t="s">
        <v>41</v>
      </c>
      <c r="B44" s="124">
        <v>40448</v>
      </c>
      <c r="C44" s="122">
        <v>3196031148</v>
      </c>
      <c r="D44" s="98">
        <f t="shared" si="0"/>
        <v>79015.801720727846</v>
      </c>
      <c r="E44" s="116">
        <v>1602234509</v>
      </c>
      <c r="F44" s="100">
        <f t="shared" si="1"/>
        <v>39612.206017602846</v>
      </c>
      <c r="G44" s="88">
        <v>8.2741000000000007</v>
      </c>
      <c r="H44" s="90" t="s">
        <v>125</v>
      </c>
      <c r="I44" s="90" t="s">
        <v>125</v>
      </c>
      <c r="J44" s="90" t="s">
        <v>125</v>
      </c>
      <c r="K44" s="90" t="s">
        <v>125</v>
      </c>
      <c r="L44" s="90" t="s">
        <v>125</v>
      </c>
      <c r="M44" s="96">
        <v>13257051</v>
      </c>
      <c r="N44" s="98">
        <v>0</v>
      </c>
      <c r="O44" s="101">
        <v>0</v>
      </c>
      <c r="P44" s="125">
        <v>0</v>
      </c>
      <c r="Q44" s="125">
        <v>0</v>
      </c>
      <c r="R44" s="126">
        <v>0</v>
      </c>
      <c r="S44" s="102">
        <f t="shared" si="3"/>
        <v>13257051</v>
      </c>
      <c r="T44" s="107">
        <f t="shared" si="2"/>
        <v>327.75541435917722</v>
      </c>
    </row>
    <row r="45" spans="1:20">
      <c r="A45" s="10" t="s">
        <v>42</v>
      </c>
      <c r="B45" s="124">
        <v>8698</v>
      </c>
      <c r="C45" s="122">
        <v>870019147</v>
      </c>
      <c r="D45" s="98">
        <f t="shared" si="0"/>
        <v>100025.19510232237</v>
      </c>
      <c r="E45" s="116">
        <v>217157904</v>
      </c>
      <c r="F45" s="100">
        <f t="shared" si="1"/>
        <v>24966.418027132673</v>
      </c>
      <c r="G45" s="88">
        <v>10</v>
      </c>
      <c r="H45" s="90" t="s">
        <v>125</v>
      </c>
      <c r="I45" s="90" t="s">
        <v>125</v>
      </c>
      <c r="J45" s="90" t="s">
        <v>125</v>
      </c>
      <c r="K45" s="90" t="s">
        <v>125</v>
      </c>
      <c r="L45" s="90" t="s">
        <v>125</v>
      </c>
      <c r="M45" s="96">
        <v>2171519</v>
      </c>
      <c r="N45" s="98">
        <v>0</v>
      </c>
      <c r="O45" s="101">
        <v>0</v>
      </c>
      <c r="P45" s="125">
        <v>0</v>
      </c>
      <c r="Q45" s="125">
        <v>0</v>
      </c>
      <c r="R45" s="126">
        <v>0</v>
      </c>
      <c r="S45" s="102">
        <f t="shared" si="3"/>
        <v>2171519</v>
      </c>
      <c r="T45" s="107">
        <f t="shared" si="2"/>
        <v>249.65727753506553</v>
      </c>
    </row>
    <row r="46" spans="1:20">
      <c r="A46" s="10" t="s">
        <v>43</v>
      </c>
      <c r="B46" s="124">
        <v>19200</v>
      </c>
      <c r="C46" s="122">
        <v>1400440711</v>
      </c>
      <c r="D46" s="98">
        <f t="shared" si="0"/>
        <v>72939.62036458333</v>
      </c>
      <c r="E46" s="116">
        <v>651152713</v>
      </c>
      <c r="F46" s="100">
        <f t="shared" si="1"/>
        <v>33914.203802083335</v>
      </c>
      <c r="G46" s="88">
        <v>10</v>
      </c>
      <c r="H46" s="90" t="s">
        <v>125</v>
      </c>
      <c r="I46" s="90" t="s">
        <v>125</v>
      </c>
      <c r="J46" s="90" t="s">
        <v>125</v>
      </c>
      <c r="K46" s="90" t="s">
        <v>125</v>
      </c>
      <c r="L46" s="90" t="s">
        <v>125</v>
      </c>
      <c r="M46" s="96">
        <v>6511527</v>
      </c>
      <c r="N46" s="98">
        <v>0</v>
      </c>
      <c r="O46" s="101">
        <v>0</v>
      </c>
      <c r="P46" s="125">
        <v>0</v>
      </c>
      <c r="Q46" s="125">
        <v>0</v>
      </c>
      <c r="R46" s="126">
        <v>0</v>
      </c>
      <c r="S46" s="102">
        <f t="shared" si="3"/>
        <v>6511527</v>
      </c>
      <c r="T46" s="107">
        <f t="shared" si="2"/>
        <v>339.14203125</v>
      </c>
    </row>
    <row r="47" spans="1:20">
      <c r="A47" s="10" t="s">
        <v>44</v>
      </c>
      <c r="B47" s="124">
        <v>349334</v>
      </c>
      <c r="C47" s="122">
        <v>39064396611</v>
      </c>
      <c r="D47" s="98">
        <f t="shared" si="0"/>
        <v>111825.34941059272</v>
      </c>
      <c r="E47" s="116">
        <v>28219084481</v>
      </c>
      <c r="F47" s="100">
        <f t="shared" si="1"/>
        <v>80779.667827923986</v>
      </c>
      <c r="G47" s="88">
        <v>6.4046000000000003</v>
      </c>
      <c r="H47" s="90">
        <v>2.8000000000000001E-2</v>
      </c>
      <c r="I47" s="90" t="s">
        <v>125</v>
      </c>
      <c r="J47" s="90" t="s">
        <v>125</v>
      </c>
      <c r="K47" s="90" t="s">
        <v>125</v>
      </c>
      <c r="L47" s="89">
        <v>0.4446</v>
      </c>
      <c r="M47" s="96">
        <v>180879981</v>
      </c>
      <c r="N47" s="98">
        <v>790791</v>
      </c>
      <c r="O47" s="101">
        <v>0</v>
      </c>
      <c r="P47" s="125">
        <v>0</v>
      </c>
      <c r="Q47" s="125">
        <v>0</v>
      </c>
      <c r="R47" s="126">
        <v>12556812</v>
      </c>
      <c r="S47" s="102">
        <f t="shared" si="3"/>
        <v>194227584</v>
      </c>
      <c r="T47" s="107">
        <f t="shared" si="2"/>
        <v>555.99393130929138</v>
      </c>
    </row>
    <row r="48" spans="1:20">
      <c r="A48" s="10" t="s">
        <v>45</v>
      </c>
      <c r="B48" s="124">
        <v>341205</v>
      </c>
      <c r="C48" s="122">
        <v>24460232593</v>
      </c>
      <c r="D48" s="98">
        <f t="shared" si="0"/>
        <v>71687.790603889152</v>
      </c>
      <c r="E48" s="116">
        <v>14938125373</v>
      </c>
      <c r="F48" s="100">
        <f t="shared" si="1"/>
        <v>43780.499620462775</v>
      </c>
      <c r="G48" s="88">
        <v>3.84</v>
      </c>
      <c r="H48" s="88">
        <v>0.06</v>
      </c>
      <c r="I48" s="90" t="s">
        <v>125</v>
      </c>
      <c r="J48" s="90" t="s">
        <v>125</v>
      </c>
      <c r="K48" s="89">
        <v>3.85E-2</v>
      </c>
      <c r="L48" s="89">
        <v>3.0579999999999998</v>
      </c>
      <c r="M48" s="96">
        <v>57468255</v>
      </c>
      <c r="N48" s="98">
        <v>897889</v>
      </c>
      <c r="O48" s="101">
        <v>0</v>
      </c>
      <c r="P48" s="125">
        <v>0</v>
      </c>
      <c r="Q48" s="125">
        <v>576772</v>
      </c>
      <c r="R48" s="126">
        <v>45764858</v>
      </c>
      <c r="S48" s="102">
        <f t="shared" si="3"/>
        <v>104707774</v>
      </c>
      <c r="T48" s="107">
        <f t="shared" si="2"/>
        <v>306.87643498776396</v>
      </c>
    </row>
    <row r="49" spans="1:20">
      <c r="A49" s="10" t="s">
        <v>46</v>
      </c>
      <c r="B49" s="124">
        <v>150062</v>
      </c>
      <c r="C49" s="122">
        <v>26313371029</v>
      </c>
      <c r="D49" s="98">
        <f t="shared" si="0"/>
        <v>175349.99552851488</v>
      </c>
      <c r="E49" s="116">
        <v>18587380413</v>
      </c>
      <c r="F49" s="100">
        <f t="shared" si="1"/>
        <v>123864.67202223081</v>
      </c>
      <c r="G49" s="88">
        <v>6.1264000000000003</v>
      </c>
      <c r="H49" s="90" t="s">
        <v>125</v>
      </c>
      <c r="I49" s="90" t="s">
        <v>125</v>
      </c>
      <c r="J49" s="90" t="s">
        <v>125</v>
      </c>
      <c r="K49" s="90" t="s">
        <v>125</v>
      </c>
      <c r="L49" s="89">
        <v>2.5243000000000002</v>
      </c>
      <c r="M49" s="96">
        <v>114155444</v>
      </c>
      <c r="N49" s="98">
        <v>0</v>
      </c>
      <c r="O49" s="101">
        <v>0</v>
      </c>
      <c r="P49" s="125">
        <v>0</v>
      </c>
      <c r="Q49" s="125">
        <v>0</v>
      </c>
      <c r="R49" s="126">
        <v>47036584</v>
      </c>
      <c r="S49" s="102">
        <f t="shared" si="3"/>
        <v>161192028</v>
      </c>
      <c r="T49" s="107">
        <f t="shared" si="2"/>
        <v>1074.1695299276298</v>
      </c>
    </row>
    <row r="50" spans="1:20">
      <c r="A50" s="10" t="s">
        <v>47</v>
      </c>
      <c r="B50" s="124">
        <v>2653934</v>
      </c>
      <c r="C50" s="122">
        <v>338491478131</v>
      </c>
      <c r="D50" s="98">
        <f t="shared" si="0"/>
        <v>127543.29163083935</v>
      </c>
      <c r="E50" s="116">
        <v>225526847839</v>
      </c>
      <c r="F50" s="100">
        <f t="shared" si="1"/>
        <v>84978.318164279888</v>
      </c>
      <c r="G50" s="88">
        <v>4.6669</v>
      </c>
      <c r="H50" s="88">
        <v>0.45</v>
      </c>
      <c r="I50" s="90" t="s">
        <v>125</v>
      </c>
      <c r="J50" s="89">
        <v>0.5232</v>
      </c>
      <c r="K50" s="89">
        <v>1.6372</v>
      </c>
      <c r="L50" s="90" t="s">
        <v>125</v>
      </c>
      <c r="M50" s="96">
        <v>1073244358</v>
      </c>
      <c r="N50" s="98">
        <v>103536782</v>
      </c>
      <c r="O50" s="101">
        <v>0</v>
      </c>
      <c r="P50" s="125">
        <v>120310822</v>
      </c>
      <c r="Q50" s="125">
        <v>376513809</v>
      </c>
      <c r="R50" s="126">
        <v>0</v>
      </c>
      <c r="S50" s="102">
        <f t="shared" si="3"/>
        <v>1673605771</v>
      </c>
      <c r="T50" s="107">
        <f t="shared" si="2"/>
        <v>630.61318442734444</v>
      </c>
    </row>
    <row r="51" spans="1:20">
      <c r="A51" s="10" t="s">
        <v>48</v>
      </c>
      <c r="B51" s="124">
        <v>74206</v>
      </c>
      <c r="C51" s="122">
        <v>31356629925</v>
      </c>
      <c r="D51" s="98">
        <f t="shared" si="0"/>
        <v>422561.92120583239</v>
      </c>
      <c r="E51" s="116">
        <v>21406157600</v>
      </c>
      <c r="F51" s="100">
        <f t="shared" si="1"/>
        <v>288469.36366331566</v>
      </c>
      <c r="G51" s="88">
        <v>2.9752999999999998</v>
      </c>
      <c r="H51" s="90" t="s">
        <v>125</v>
      </c>
      <c r="I51" s="90" t="s">
        <v>125</v>
      </c>
      <c r="J51" s="90" t="s">
        <v>125</v>
      </c>
      <c r="K51" s="90" t="s">
        <v>125</v>
      </c>
      <c r="L51" s="89">
        <v>0.74729999999999996</v>
      </c>
      <c r="M51" s="96">
        <v>64255386</v>
      </c>
      <c r="N51" s="98">
        <v>0</v>
      </c>
      <c r="O51" s="101">
        <v>0</v>
      </c>
      <c r="P51" s="125">
        <v>0</v>
      </c>
      <c r="Q51" s="125">
        <v>0</v>
      </c>
      <c r="R51" s="126">
        <v>16139148</v>
      </c>
      <c r="S51" s="102">
        <f t="shared" si="3"/>
        <v>80394534</v>
      </c>
      <c r="T51" s="107">
        <f t="shared" si="2"/>
        <v>1083.396679513786</v>
      </c>
    </row>
    <row r="52" spans="1:20">
      <c r="A52" s="10" t="s">
        <v>49</v>
      </c>
      <c r="B52" s="124">
        <v>76536</v>
      </c>
      <c r="C52" s="122">
        <v>10411472046</v>
      </c>
      <c r="D52" s="98">
        <f t="shared" si="0"/>
        <v>136033.65796487927</v>
      </c>
      <c r="E52" s="116">
        <v>6827449524</v>
      </c>
      <c r="F52" s="100">
        <f t="shared" si="1"/>
        <v>89205.727030417052</v>
      </c>
      <c r="G52" s="88">
        <v>6.5670000000000002</v>
      </c>
      <c r="H52" s="90" t="s">
        <v>125</v>
      </c>
      <c r="I52" s="90" t="s">
        <v>125</v>
      </c>
      <c r="J52" s="89">
        <v>1.2150000000000001</v>
      </c>
      <c r="K52" s="90" t="s">
        <v>125</v>
      </c>
      <c r="L52" s="90" t="s">
        <v>125</v>
      </c>
      <c r="M52" s="96">
        <v>44841694</v>
      </c>
      <c r="N52" s="98">
        <v>0</v>
      </c>
      <c r="O52" s="101">
        <v>0</v>
      </c>
      <c r="P52" s="125">
        <v>8296656</v>
      </c>
      <c r="Q52" s="125">
        <v>0</v>
      </c>
      <c r="R52" s="126">
        <v>0</v>
      </c>
      <c r="S52" s="102">
        <f t="shared" si="3"/>
        <v>53138350</v>
      </c>
      <c r="T52" s="107">
        <f t="shared" si="2"/>
        <v>694.29222849378073</v>
      </c>
    </row>
    <row r="53" spans="1:20">
      <c r="A53" s="10" t="s">
        <v>50</v>
      </c>
      <c r="B53" s="124">
        <v>191898</v>
      </c>
      <c r="C53" s="122">
        <v>20828134089</v>
      </c>
      <c r="D53" s="98">
        <f t="shared" si="0"/>
        <v>108537.52560735391</v>
      </c>
      <c r="E53" s="116">
        <v>15034472480</v>
      </c>
      <c r="F53" s="100">
        <f t="shared" si="1"/>
        <v>78346.165567124204</v>
      </c>
      <c r="G53" s="88">
        <v>3.4308000000000001</v>
      </c>
      <c r="H53" s="90" t="s">
        <v>125</v>
      </c>
      <c r="I53" s="90" t="s">
        <v>125</v>
      </c>
      <c r="J53" s="90" t="s">
        <v>125</v>
      </c>
      <c r="K53" s="90" t="s">
        <v>125</v>
      </c>
      <c r="L53" s="89">
        <v>0.14119999999999999</v>
      </c>
      <c r="M53" s="96">
        <v>51580428</v>
      </c>
      <c r="N53" s="98">
        <v>0</v>
      </c>
      <c r="O53" s="101">
        <v>0</v>
      </c>
      <c r="P53" s="125">
        <v>0</v>
      </c>
      <c r="Q53" s="125">
        <v>0</v>
      </c>
      <c r="R53" s="126">
        <v>2122521</v>
      </c>
      <c r="S53" s="102">
        <f t="shared" si="3"/>
        <v>53702949</v>
      </c>
      <c r="T53" s="107">
        <f t="shared" si="2"/>
        <v>279.85153050057841</v>
      </c>
    </row>
    <row r="54" spans="1:20">
      <c r="A54" s="10" t="s">
        <v>51</v>
      </c>
      <c r="B54" s="124">
        <v>40052</v>
      </c>
      <c r="C54" s="122">
        <v>2948155735</v>
      </c>
      <c r="D54" s="98">
        <f t="shared" si="0"/>
        <v>73608.202711475082</v>
      </c>
      <c r="E54" s="116">
        <v>1579698555</v>
      </c>
      <c r="F54" s="100">
        <f t="shared" si="1"/>
        <v>39441.190327574157</v>
      </c>
      <c r="G54" s="88">
        <v>8.4741</v>
      </c>
      <c r="H54" s="88" t="s">
        <v>125</v>
      </c>
      <c r="I54" s="90" t="s">
        <v>125</v>
      </c>
      <c r="J54" s="90" t="s">
        <v>125</v>
      </c>
      <c r="K54" s="90" t="s">
        <v>125</v>
      </c>
      <c r="L54" s="90" t="s">
        <v>125</v>
      </c>
      <c r="M54" s="96">
        <v>13386526</v>
      </c>
      <c r="N54" s="98">
        <v>0</v>
      </c>
      <c r="O54" s="101">
        <v>0</v>
      </c>
      <c r="P54" s="125">
        <v>0</v>
      </c>
      <c r="Q54" s="125">
        <v>0</v>
      </c>
      <c r="R54" s="126">
        <v>0</v>
      </c>
      <c r="S54" s="102">
        <f t="shared" si="3"/>
        <v>13386526</v>
      </c>
      <c r="T54" s="107">
        <f t="shared" si="2"/>
        <v>334.22865275142317</v>
      </c>
    </row>
    <row r="55" spans="1:20">
      <c r="A55" s="10" t="s">
        <v>52</v>
      </c>
      <c r="B55" s="124">
        <v>1252396</v>
      </c>
      <c r="C55" s="122">
        <v>147269796264</v>
      </c>
      <c r="D55" s="98">
        <f t="shared" si="0"/>
        <v>117590.43965646648</v>
      </c>
      <c r="E55" s="116">
        <v>100254907511</v>
      </c>
      <c r="F55" s="100">
        <f t="shared" si="1"/>
        <v>80050.485238694469</v>
      </c>
      <c r="G55" s="88">
        <v>4.4347000000000003</v>
      </c>
      <c r="H55" s="90" t="s">
        <v>125</v>
      </c>
      <c r="I55" s="90" t="s">
        <v>125</v>
      </c>
      <c r="J55" s="90" t="s">
        <v>125</v>
      </c>
      <c r="K55" s="89">
        <v>1.5299999999999999E-2</v>
      </c>
      <c r="L55" s="89">
        <v>2.2324999999999999</v>
      </c>
      <c r="M55" s="96">
        <v>447519605</v>
      </c>
      <c r="N55" s="98">
        <v>0</v>
      </c>
      <c r="O55" s="101">
        <v>0</v>
      </c>
      <c r="P55" s="125">
        <v>0</v>
      </c>
      <c r="Q55" s="125">
        <v>1542823</v>
      </c>
      <c r="R55" s="126">
        <v>225290679</v>
      </c>
      <c r="S55" s="102">
        <f t="shared" si="3"/>
        <v>674353107</v>
      </c>
      <c r="T55" s="107">
        <f t="shared" si="2"/>
        <v>538.45038390413254</v>
      </c>
    </row>
    <row r="56" spans="1:20">
      <c r="A56" s="10" t="s">
        <v>53</v>
      </c>
      <c r="B56" s="124">
        <v>308327</v>
      </c>
      <c r="C56" s="122">
        <v>30874609537</v>
      </c>
      <c r="D56" s="98">
        <f t="shared" si="0"/>
        <v>100135.9256146883</v>
      </c>
      <c r="E56" s="116">
        <v>19501701045</v>
      </c>
      <c r="F56" s="100">
        <f t="shared" si="1"/>
        <v>63250.059336353937</v>
      </c>
      <c r="G56" s="88">
        <v>6.75</v>
      </c>
      <c r="H56" s="88">
        <v>0.16800000000000001</v>
      </c>
      <c r="I56" s="88">
        <v>0.3</v>
      </c>
      <c r="J56" s="90" t="s">
        <v>125</v>
      </c>
      <c r="K56" s="90" t="s">
        <v>125</v>
      </c>
      <c r="L56" s="89">
        <v>0.86980000000000002</v>
      </c>
      <c r="M56" s="96">
        <v>131742618</v>
      </c>
      <c r="N56" s="98">
        <v>3305870</v>
      </c>
      <c r="O56" s="101">
        <v>5882331</v>
      </c>
      <c r="P56" s="125">
        <v>0</v>
      </c>
      <c r="Q56" s="125">
        <v>0</v>
      </c>
      <c r="R56" s="126">
        <v>16975800</v>
      </c>
      <c r="S56" s="102">
        <f t="shared" si="3"/>
        <v>157906619</v>
      </c>
      <c r="T56" s="107">
        <f t="shared" si="2"/>
        <v>512.14009476951423</v>
      </c>
    </row>
    <row r="57" spans="1:20">
      <c r="A57" s="10" t="s">
        <v>54</v>
      </c>
      <c r="B57" s="124">
        <v>1378417</v>
      </c>
      <c r="C57" s="122">
        <v>217421528348</v>
      </c>
      <c r="D57" s="98">
        <f t="shared" si="0"/>
        <v>157732.76762256995</v>
      </c>
      <c r="E57" s="116">
        <v>152321495569</v>
      </c>
      <c r="F57" s="100">
        <f t="shared" si="1"/>
        <v>110504.65539020485</v>
      </c>
      <c r="G57" s="88">
        <v>4.7815000000000003</v>
      </c>
      <c r="H57" s="88">
        <v>0.1462</v>
      </c>
      <c r="I57" s="90" t="s">
        <v>125</v>
      </c>
      <c r="J57" s="90" t="s">
        <v>125</v>
      </c>
      <c r="K57" s="89">
        <v>1.8431999999999999</v>
      </c>
      <c r="L57" s="90" t="s">
        <v>125</v>
      </c>
      <c r="M57" s="96">
        <v>729479214</v>
      </c>
      <c r="N57" s="98">
        <v>22320736</v>
      </c>
      <c r="O57" s="101">
        <v>0</v>
      </c>
      <c r="P57" s="125">
        <v>0</v>
      </c>
      <c r="Q57" s="125">
        <v>281204872</v>
      </c>
      <c r="R57" s="126">
        <v>0</v>
      </c>
      <c r="S57" s="102">
        <f t="shared" si="3"/>
        <v>1033004822</v>
      </c>
      <c r="T57" s="107">
        <f t="shared" si="2"/>
        <v>749.41387257992324</v>
      </c>
    </row>
    <row r="58" spans="1:20">
      <c r="A58" s="10" t="s">
        <v>55</v>
      </c>
      <c r="B58" s="124">
        <v>487588</v>
      </c>
      <c r="C58" s="122">
        <v>33265188057</v>
      </c>
      <c r="D58" s="98">
        <f t="shared" si="0"/>
        <v>68223.967892975212</v>
      </c>
      <c r="E58" s="116">
        <v>21438598644</v>
      </c>
      <c r="F58" s="100">
        <f t="shared" si="1"/>
        <v>43968.675693413294</v>
      </c>
      <c r="G58" s="88">
        <v>7.6075999999999997</v>
      </c>
      <c r="H58" s="90" t="s">
        <v>125</v>
      </c>
      <c r="I58" s="90" t="s">
        <v>125</v>
      </c>
      <c r="J58" s="90" t="s">
        <v>125</v>
      </c>
      <c r="K58" s="89">
        <v>1.6792</v>
      </c>
      <c r="L58" s="90" t="s">
        <v>125</v>
      </c>
      <c r="M58" s="96">
        <v>163097584</v>
      </c>
      <c r="N58" s="98">
        <v>0</v>
      </c>
      <c r="O58" s="101">
        <v>0</v>
      </c>
      <c r="P58" s="125">
        <v>0</v>
      </c>
      <c r="Q58" s="125">
        <v>35999707</v>
      </c>
      <c r="R58" s="126">
        <v>0</v>
      </c>
      <c r="S58" s="102">
        <f t="shared" si="3"/>
        <v>199097291</v>
      </c>
      <c r="T58" s="107">
        <f t="shared" si="2"/>
        <v>408.33099050838001</v>
      </c>
    </row>
    <row r="59" spans="1:20">
      <c r="A59" s="10" t="s">
        <v>56</v>
      </c>
      <c r="B59" s="124">
        <v>944971</v>
      </c>
      <c r="C59" s="122">
        <v>95583615779</v>
      </c>
      <c r="D59" s="98">
        <f t="shared" si="0"/>
        <v>101149.78743157197</v>
      </c>
      <c r="E59" s="116">
        <v>63599221882</v>
      </c>
      <c r="F59" s="100">
        <f t="shared" si="1"/>
        <v>67302.829274125877</v>
      </c>
      <c r="G59" s="88">
        <v>5.3376999999999999</v>
      </c>
      <c r="H59" s="90" t="s">
        <v>125</v>
      </c>
      <c r="I59" s="88">
        <v>1.6E-2</v>
      </c>
      <c r="J59" s="89">
        <v>0.85350000000000004</v>
      </c>
      <c r="K59" s="90" t="s">
        <v>125</v>
      </c>
      <c r="L59" s="89">
        <v>0.9022</v>
      </c>
      <c r="M59" s="96">
        <v>339690449</v>
      </c>
      <c r="N59" s="98">
        <v>0</v>
      </c>
      <c r="O59" s="101">
        <v>1018219</v>
      </c>
      <c r="P59" s="125">
        <v>54319458</v>
      </c>
      <c r="Q59" s="125">
        <v>0</v>
      </c>
      <c r="R59" s="126">
        <v>57415890</v>
      </c>
      <c r="S59" s="102">
        <f t="shared" si="3"/>
        <v>452444016</v>
      </c>
      <c r="T59" s="107">
        <f t="shared" si="2"/>
        <v>478.79142957826218</v>
      </c>
    </row>
    <row r="60" spans="1:20">
      <c r="A60" s="10" t="s">
        <v>58</v>
      </c>
      <c r="B60" s="124">
        <v>633052</v>
      </c>
      <c r="C60" s="122">
        <v>41324911823</v>
      </c>
      <c r="D60" s="98">
        <f t="shared" si="0"/>
        <v>65278.858329173592</v>
      </c>
      <c r="E60" s="116">
        <v>26860672358</v>
      </c>
      <c r="F60" s="100">
        <f t="shared" si="1"/>
        <v>42430.435979982685</v>
      </c>
      <c r="G60" s="88">
        <v>6.7815000000000003</v>
      </c>
      <c r="H60" s="90" t="s">
        <v>125</v>
      </c>
      <c r="I60" s="90" t="s">
        <v>125</v>
      </c>
      <c r="J60" s="90" t="s">
        <v>125</v>
      </c>
      <c r="K60" s="90" t="s">
        <v>125</v>
      </c>
      <c r="L60" s="89">
        <v>0.52449999999999997</v>
      </c>
      <c r="M60" s="96">
        <v>182393629</v>
      </c>
      <c r="N60" s="98">
        <v>0</v>
      </c>
      <c r="O60" s="101">
        <v>0</v>
      </c>
      <c r="P60" s="125">
        <v>0</v>
      </c>
      <c r="Q60" s="125">
        <v>0</v>
      </c>
      <c r="R60" s="126">
        <v>14106132</v>
      </c>
      <c r="S60" s="102">
        <f t="shared" si="3"/>
        <v>196499761</v>
      </c>
      <c r="T60" s="107">
        <f t="shared" si="2"/>
        <v>310.40066376853719</v>
      </c>
    </row>
    <row r="61" spans="1:20">
      <c r="A61" s="10" t="s">
        <v>59</v>
      </c>
      <c r="B61" s="124">
        <v>72756</v>
      </c>
      <c r="C61" s="122">
        <v>6487257152</v>
      </c>
      <c r="D61" s="98">
        <f t="shared" si="0"/>
        <v>89164.565836494585</v>
      </c>
      <c r="E61" s="116">
        <v>3361381529</v>
      </c>
      <c r="F61" s="100">
        <f t="shared" si="1"/>
        <v>46200.746728792124</v>
      </c>
      <c r="G61" s="88">
        <v>9.0730000000000004</v>
      </c>
      <c r="H61" s="90" t="s">
        <v>125</v>
      </c>
      <c r="I61" s="90" t="s">
        <v>125</v>
      </c>
      <c r="J61" s="89">
        <v>0.97499999999999998</v>
      </c>
      <c r="K61" s="90" t="s">
        <v>125</v>
      </c>
      <c r="L61" s="90" t="s">
        <v>125</v>
      </c>
      <c r="M61" s="96">
        <v>30497831</v>
      </c>
      <c r="N61" s="98">
        <v>0</v>
      </c>
      <c r="O61" s="101">
        <v>0</v>
      </c>
      <c r="P61" s="125">
        <v>3277354</v>
      </c>
      <c r="Q61" s="125">
        <v>0</v>
      </c>
      <c r="R61" s="126">
        <v>0</v>
      </c>
      <c r="S61" s="102">
        <f t="shared" si="3"/>
        <v>33775185</v>
      </c>
      <c r="T61" s="107">
        <f t="shared" si="2"/>
        <v>464.22542470724062</v>
      </c>
    </row>
    <row r="62" spans="1:20">
      <c r="A62" s="10" t="s">
        <v>135</v>
      </c>
      <c r="B62" s="124">
        <v>213566</v>
      </c>
      <c r="C62" s="122">
        <v>28823781972</v>
      </c>
      <c r="D62" s="98">
        <f t="shared" si="0"/>
        <v>134964.28257306875</v>
      </c>
      <c r="E62" s="116">
        <v>20260072489</v>
      </c>
      <c r="F62" s="100">
        <f t="shared" si="1"/>
        <v>94865.626967775766</v>
      </c>
      <c r="G62" s="88">
        <v>5.8746</v>
      </c>
      <c r="H62" s="90" t="s">
        <v>125</v>
      </c>
      <c r="I62" s="90" t="s">
        <v>125</v>
      </c>
      <c r="J62" s="90" t="s">
        <v>125</v>
      </c>
      <c r="K62" s="89">
        <v>1.3732</v>
      </c>
      <c r="L62" s="89">
        <v>3.7000000000000002E-3</v>
      </c>
      <c r="M62" s="96">
        <v>119036793</v>
      </c>
      <c r="N62" s="98">
        <v>0</v>
      </c>
      <c r="O62" s="101">
        <v>0</v>
      </c>
      <c r="P62" s="125">
        <v>0</v>
      </c>
      <c r="Q62" s="125">
        <v>27824626</v>
      </c>
      <c r="R62" s="126">
        <v>74841</v>
      </c>
      <c r="S62" s="102">
        <f t="shared" si="3"/>
        <v>146936260</v>
      </c>
      <c r="T62" s="107">
        <f t="shared" si="2"/>
        <v>688.01335418559131</v>
      </c>
    </row>
    <row r="63" spans="1:20">
      <c r="A63" s="10" t="s">
        <v>136</v>
      </c>
      <c r="B63" s="124">
        <v>287749</v>
      </c>
      <c r="C63" s="122">
        <v>25609842916</v>
      </c>
      <c r="D63" s="98">
        <f t="shared" si="0"/>
        <v>89000.632203760921</v>
      </c>
      <c r="E63" s="116">
        <v>16263608260</v>
      </c>
      <c r="F63" s="100">
        <f t="shared" si="1"/>
        <v>56520.120869229781</v>
      </c>
      <c r="G63" s="88">
        <v>7.4897</v>
      </c>
      <c r="H63" s="90" t="s">
        <v>125</v>
      </c>
      <c r="I63" s="88">
        <v>1.54E-2</v>
      </c>
      <c r="J63" s="90" t="s">
        <v>125</v>
      </c>
      <c r="K63" s="89">
        <v>0.23699999999999999</v>
      </c>
      <c r="L63" s="89">
        <v>0.92659999999999998</v>
      </c>
      <c r="M63" s="96">
        <v>122248634</v>
      </c>
      <c r="N63" s="98">
        <v>0</v>
      </c>
      <c r="O63" s="101">
        <v>254840</v>
      </c>
      <c r="P63" s="125">
        <v>0</v>
      </c>
      <c r="Q63" s="125">
        <v>3869090</v>
      </c>
      <c r="R63" s="126">
        <v>15123768</v>
      </c>
      <c r="S63" s="102">
        <f t="shared" si="3"/>
        <v>141496332</v>
      </c>
      <c r="T63" s="107">
        <f t="shared" si="2"/>
        <v>491.73526927982374</v>
      </c>
    </row>
    <row r="64" spans="1:20">
      <c r="A64" s="10" t="s">
        <v>60</v>
      </c>
      <c r="B64" s="124">
        <v>162925</v>
      </c>
      <c r="C64" s="122">
        <v>12623375543</v>
      </c>
      <c r="D64" s="98">
        <f t="shared" si="0"/>
        <v>77479.671891974838</v>
      </c>
      <c r="E64" s="116">
        <v>8059860390</v>
      </c>
      <c r="F64" s="100">
        <f t="shared" si="1"/>
        <v>49469.758416449287</v>
      </c>
      <c r="G64" s="88">
        <v>6.0952999999999999</v>
      </c>
      <c r="H64" s="90" t="s">
        <v>125</v>
      </c>
      <c r="I64" s="90" t="s">
        <v>125</v>
      </c>
      <c r="J64" s="90" t="s">
        <v>125</v>
      </c>
      <c r="K64" s="90" t="s">
        <v>125</v>
      </c>
      <c r="L64" s="90" t="s">
        <v>125</v>
      </c>
      <c r="M64" s="96">
        <v>49124224</v>
      </c>
      <c r="N64" s="98">
        <v>0</v>
      </c>
      <c r="O64" s="101">
        <v>0</v>
      </c>
      <c r="P64" s="125">
        <v>0</v>
      </c>
      <c r="Q64" s="125">
        <v>0</v>
      </c>
      <c r="R64" s="126">
        <v>0</v>
      </c>
      <c r="S64" s="102">
        <f t="shared" si="3"/>
        <v>49124224</v>
      </c>
      <c r="T64" s="107">
        <f t="shared" si="2"/>
        <v>301.51434095442687</v>
      </c>
    </row>
    <row r="65" spans="1:20">
      <c r="A65" s="10" t="s">
        <v>61</v>
      </c>
      <c r="B65" s="124">
        <v>392090</v>
      </c>
      <c r="C65" s="122">
        <v>65443490880</v>
      </c>
      <c r="D65" s="98">
        <f t="shared" si="0"/>
        <v>166909.35978984417</v>
      </c>
      <c r="E65" s="116">
        <v>46522889939</v>
      </c>
      <c r="F65" s="100">
        <f t="shared" si="1"/>
        <v>118653.59978321304</v>
      </c>
      <c r="G65" s="88">
        <v>3.1983000000000001</v>
      </c>
      <c r="H65" s="88">
        <v>0.14580000000000001</v>
      </c>
      <c r="I65" s="88">
        <v>4.7100000000000003E-2</v>
      </c>
      <c r="J65" s="90" t="s">
        <v>125</v>
      </c>
      <c r="K65" s="90" t="s">
        <v>125</v>
      </c>
      <c r="L65" s="89">
        <v>0.58989999999999998</v>
      </c>
      <c r="M65" s="96">
        <v>148855440</v>
      </c>
      <c r="N65" s="98">
        <v>6788506</v>
      </c>
      <c r="O65" s="101">
        <v>2193015</v>
      </c>
      <c r="P65" s="125">
        <v>0</v>
      </c>
      <c r="Q65" s="125">
        <v>0</v>
      </c>
      <c r="R65" s="126">
        <v>27453058</v>
      </c>
      <c r="S65" s="102">
        <f t="shared" si="3"/>
        <v>185290019</v>
      </c>
      <c r="T65" s="107">
        <f t="shared" si="2"/>
        <v>472.5701216557423</v>
      </c>
    </row>
    <row r="66" spans="1:20">
      <c r="A66" s="10" t="s">
        <v>57</v>
      </c>
      <c r="B66" s="124">
        <v>442903</v>
      </c>
      <c r="C66" s="122">
        <v>38143743005</v>
      </c>
      <c r="D66" s="98">
        <f t="shared" si="0"/>
        <v>86122.114785856043</v>
      </c>
      <c r="E66" s="116">
        <v>27067363033</v>
      </c>
      <c r="F66" s="100">
        <f t="shared" si="1"/>
        <v>61113.523803180382</v>
      </c>
      <c r="G66" s="88">
        <v>4.8750999999999998</v>
      </c>
      <c r="H66" s="90" t="s">
        <v>125</v>
      </c>
      <c r="I66" s="90" t="s">
        <v>125</v>
      </c>
      <c r="J66" s="90" t="s">
        <v>125</v>
      </c>
      <c r="K66" s="90" t="s">
        <v>125</v>
      </c>
      <c r="L66" s="89">
        <v>1.7417</v>
      </c>
      <c r="M66" s="96">
        <v>132152775</v>
      </c>
      <c r="N66" s="98">
        <v>0</v>
      </c>
      <c r="O66" s="101">
        <v>0</v>
      </c>
      <c r="P66" s="125">
        <v>0</v>
      </c>
      <c r="Q66" s="125">
        <v>0</v>
      </c>
      <c r="R66" s="126">
        <v>47212543</v>
      </c>
      <c r="S66" s="102">
        <f t="shared" si="3"/>
        <v>179365318</v>
      </c>
      <c r="T66" s="107">
        <f t="shared" si="2"/>
        <v>404.97652533398963</v>
      </c>
    </row>
    <row r="67" spans="1:20">
      <c r="A67" s="10" t="s">
        <v>62</v>
      </c>
      <c r="B67" s="124">
        <v>115657</v>
      </c>
      <c r="C67" s="122">
        <v>14264831925</v>
      </c>
      <c r="D67" s="98">
        <f t="shared" si="0"/>
        <v>123337.38489672047</v>
      </c>
      <c r="E67" s="116">
        <v>9823187927</v>
      </c>
      <c r="F67" s="100">
        <f t="shared" si="1"/>
        <v>84933.794988630179</v>
      </c>
      <c r="G67" s="88">
        <v>5.7</v>
      </c>
      <c r="H67" s="90" t="s">
        <v>125</v>
      </c>
      <c r="I67" s="90" t="s">
        <v>125</v>
      </c>
      <c r="J67" s="90" t="s">
        <v>125</v>
      </c>
      <c r="K67" s="90" t="s">
        <v>125</v>
      </c>
      <c r="L67" s="90" t="s">
        <v>125</v>
      </c>
      <c r="M67" s="96">
        <v>55991427</v>
      </c>
      <c r="N67" s="98">
        <v>0</v>
      </c>
      <c r="O67" s="101">
        <v>0</v>
      </c>
      <c r="P67" s="125">
        <v>0</v>
      </c>
      <c r="Q67" s="125">
        <v>0</v>
      </c>
      <c r="R67" s="126">
        <v>0</v>
      </c>
      <c r="S67" s="102">
        <f t="shared" si="3"/>
        <v>55991427</v>
      </c>
      <c r="T67" s="107">
        <f t="shared" si="2"/>
        <v>484.11619703087575</v>
      </c>
    </row>
    <row r="68" spans="1:20">
      <c r="A68" s="10" t="s">
        <v>63</v>
      </c>
      <c r="B68" s="124">
        <v>44452</v>
      </c>
      <c r="C68" s="122">
        <v>2845234766</v>
      </c>
      <c r="D68" s="98">
        <f t="shared" si="0"/>
        <v>64006.901061819488</v>
      </c>
      <c r="E68" s="116">
        <v>1582261775</v>
      </c>
      <c r="F68" s="100">
        <f t="shared" si="1"/>
        <v>35594.838814901465</v>
      </c>
      <c r="G68" s="88">
        <v>9</v>
      </c>
      <c r="H68" s="90" t="s">
        <v>125</v>
      </c>
      <c r="I68" s="90" t="s">
        <v>125</v>
      </c>
      <c r="J68" s="90" t="s">
        <v>125</v>
      </c>
      <c r="K68" s="90" t="s">
        <v>125</v>
      </c>
      <c r="L68" s="90" t="s">
        <v>125</v>
      </c>
      <c r="M68" s="96">
        <v>14240356</v>
      </c>
      <c r="N68" s="98">
        <v>0</v>
      </c>
      <c r="O68" s="101">
        <v>0</v>
      </c>
      <c r="P68" s="125">
        <v>0</v>
      </c>
      <c r="Q68" s="125">
        <v>0</v>
      </c>
      <c r="R68" s="126">
        <v>0</v>
      </c>
      <c r="S68" s="102">
        <f t="shared" si="3"/>
        <v>14240356</v>
      </c>
      <c r="T68" s="107">
        <f t="shared" si="2"/>
        <v>320.35354989651762</v>
      </c>
    </row>
    <row r="69" spans="1:20">
      <c r="A69" s="10" t="s">
        <v>64</v>
      </c>
      <c r="B69" s="124">
        <v>22824</v>
      </c>
      <c r="C69" s="122">
        <v>2188792268</v>
      </c>
      <c r="D69" s="98">
        <f t="shared" si="0"/>
        <v>95898.714861549248</v>
      </c>
      <c r="E69" s="116">
        <v>1326730675</v>
      </c>
      <c r="F69" s="100">
        <f t="shared" si="1"/>
        <v>58128.753724150018</v>
      </c>
      <c r="G69" s="88">
        <v>7.0113000000000003</v>
      </c>
      <c r="H69" s="90" t="s">
        <v>125</v>
      </c>
      <c r="I69" s="90" t="s">
        <v>125</v>
      </c>
      <c r="J69" s="90" t="s">
        <v>125</v>
      </c>
      <c r="K69" s="89">
        <v>0.92969999999999997</v>
      </c>
      <c r="L69" s="90" t="s">
        <v>125</v>
      </c>
      <c r="M69" s="96">
        <v>9302107</v>
      </c>
      <c r="N69" s="98">
        <v>0</v>
      </c>
      <c r="O69" s="101">
        <v>0</v>
      </c>
      <c r="P69" s="125">
        <v>0</v>
      </c>
      <c r="Q69" s="125">
        <v>1233447</v>
      </c>
      <c r="R69" s="126">
        <v>0</v>
      </c>
      <c r="S69" s="102">
        <f t="shared" si="3"/>
        <v>10535554</v>
      </c>
      <c r="T69" s="107">
        <f t="shared" si="2"/>
        <v>461.5998072204697</v>
      </c>
    </row>
    <row r="70" spans="1:20">
      <c r="A70" s="10" t="s">
        <v>65</v>
      </c>
      <c r="B70" s="124">
        <v>15918</v>
      </c>
      <c r="C70" s="122">
        <v>825429384</v>
      </c>
      <c r="D70" s="98">
        <f t="shared" si="0"/>
        <v>51855.093856012063</v>
      </c>
      <c r="E70" s="116">
        <v>222640920</v>
      </c>
      <c r="F70" s="100">
        <f t="shared" si="1"/>
        <v>13986.739540143233</v>
      </c>
      <c r="G70" s="88">
        <v>10</v>
      </c>
      <c r="H70" s="90" t="s">
        <v>125</v>
      </c>
      <c r="I70" s="90" t="s">
        <v>125</v>
      </c>
      <c r="J70" s="90" t="s">
        <v>125</v>
      </c>
      <c r="K70" s="90" t="s">
        <v>125</v>
      </c>
      <c r="L70" s="90" t="s">
        <v>125</v>
      </c>
      <c r="M70" s="96">
        <v>2226180</v>
      </c>
      <c r="N70" s="98">
        <v>0</v>
      </c>
      <c r="O70" s="101">
        <v>0</v>
      </c>
      <c r="P70" s="125">
        <v>0</v>
      </c>
      <c r="Q70" s="125">
        <v>0</v>
      </c>
      <c r="R70" s="126">
        <v>0</v>
      </c>
      <c r="S70" s="102">
        <f t="shared" si="3"/>
        <v>2226180</v>
      </c>
      <c r="T70" s="107">
        <f t="shared" si="2"/>
        <v>139.85299660761402</v>
      </c>
    </row>
    <row r="71" spans="1:20">
      <c r="A71" s="10" t="s">
        <v>66</v>
      </c>
      <c r="B71" s="124">
        <v>510494</v>
      </c>
      <c r="C71" s="122">
        <v>42626380473</v>
      </c>
      <c r="D71" s="98">
        <f t="shared" si="0"/>
        <v>83500.257540735052</v>
      </c>
      <c r="E71" s="116">
        <v>27086366250</v>
      </c>
      <c r="F71" s="100">
        <f t="shared" si="1"/>
        <v>53059.127531371574</v>
      </c>
      <c r="G71" s="88">
        <v>6.3189000000000002</v>
      </c>
      <c r="H71" s="90" t="s">
        <v>125</v>
      </c>
      <c r="I71" s="88">
        <v>0.95199999999999996</v>
      </c>
      <c r="J71" s="90" t="s">
        <v>125</v>
      </c>
      <c r="K71" s="89">
        <v>1.1182000000000001</v>
      </c>
      <c r="L71" s="89">
        <v>0.49209999999999998</v>
      </c>
      <c r="M71" s="96">
        <v>171356258</v>
      </c>
      <c r="N71" s="98">
        <v>0</v>
      </c>
      <c r="O71" s="101">
        <v>25816395</v>
      </c>
      <c r="P71" s="125">
        <v>0</v>
      </c>
      <c r="Q71" s="125">
        <v>30322516</v>
      </c>
      <c r="R71" s="126">
        <v>13344545</v>
      </c>
      <c r="S71" s="102">
        <f t="shared" si="3"/>
        <v>240839714</v>
      </c>
      <c r="T71" s="107">
        <f t="shared" si="2"/>
        <v>471.77775644767615</v>
      </c>
    </row>
    <row r="72" spans="1:20">
      <c r="A72" s="10" t="s">
        <v>67</v>
      </c>
      <c r="B72" s="124">
        <v>31283</v>
      </c>
      <c r="C72" s="122">
        <v>2309209936</v>
      </c>
      <c r="D72" s="98">
        <f>(C72/B72)</f>
        <v>73816.767445577469</v>
      </c>
      <c r="E72" s="116">
        <v>1050560880</v>
      </c>
      <c r="F72" s="100">
        <f>(E72/B72)</f>
        <v>33582.485055781093</v>
      </c>
      <c r="G72" s="88">
        <v>8.5</v>
      </c>
      <c r="H72" s="90" t="s">
        <v>125</v>
      </c>
      <c r="I72" s="90" t="s">
        <v>125</v>
      </c>
      <c r="J72" s="90" t="s">
        <v>125</v>
      </c>
      <c r="K72" s="90" t="s">
        <v>125</v>
      </c>
      <c r="L72" s="90" t="s">
        <v>125</v>
      </c>
      <c r="M72" s="96">
        <v>8929776</v>
      </c>
      <c r="N72" s="98">
        <v>0</v>
      </c>
      <c r="O72" s="101">
        <v>0</v>
      </c>
      <c r="P72" s="125">
        <v>0</v>
      </c>
      <c r="Q72" s="125">
        <v>0</v>
      </c>
      <c r="R72" s="126">
        <v>0</v>
      </c>
      <c r="S72" s="102">
        <f t="shared" si="3"/>
        <v>8929776</v>
      </c>
      <c r="T72" s="107">
        <f>S72/B72</f>
        <v>285.45139532653519</v>
      </c>
    </row>
    <row r="73" spans="1:20">
      <c r="A73" s="10" t="s">
        <v>68</v>
      </c>
      <c r="B73" s="124">
        <v>60687</v>
      </c>
      <c r="C73" s="122">
        <v>17326205341</v>
      </c>
      <c r="D73" s="98">
        <f>(C73/B73)</f>
        <v>285501.10140557284</v>
      </c>
      <c r="E73" s="116">
        <v>13970938809</v>
      </c>
      <c r="F73" s="100">
        <f>(E73/B73)</f>
        <v>230213.04083246825</v>
      </c>
      <c r="G73" s="88">
        <v>3.6362999999999999</v>
      </c>
      <c r="H73" s="90" t="s">
        <v>125</v>
      </c>
      <c r="I73" s="90" t="s">
        <v>125</v>
      </c>
      <c r="J73" s="90" t="s">
        <v>125</v>
      </c>
      <c r="K73" s="89">
        <v>3.5900000000000001E-2</v>
      </c>
      <c r="L73" s="90" t="s">
        <v>125</v>
      </c>
      <c r="M73" s="96">
        <v>50802529</v>
      </c>
      <c r="N73" s="98">
        <v>0</v>
      </c>
      <c r="O73" s="101">
        <v>0</v>
      </c>
      <c r="P73" s="125">
        <v>0</v>
      </c>
      <c r="Q73" s="125">
        <v>501428</v>
      </c>
      <c r="R73" s="126">
        <v>0</v>
      </c>
      <c r="S73" s="102">
        <f t="shared" si="3"/>
        <v>51303957</v>
      </c>
      <c r="T73" s="107">
        <f>S73/B73</f>
        <v>845.38627712689708</v>
      </c>
    </row>
    <row r="74" spans="1:20">
      <c r="A74" s="10" t="s">
        <v>69</v>
      </c>
      <c r="B74" s="124">
        <v>24975</v>
      </c>
      <c r="C74" s="122">
        <v>1468404591</v>
      </c>
      <c r="D74" s="98">
        <f>(C74/B74)</f>
        <v>58794.978618618617</v>
      </c>
      <c r="E74" s="116">
        <v>831313165</v>
      </c>
      <c r="F74" s="100">
        <f>(E74/B74)</f>
        <v>33285.812412412415</v>
      </c>
      <c r="G74" s="88">
        <v>9.2520000000000007</v>
      </c>
      <c r="H74" s="90" t="s">
        <v>125</v>
      </c>
      <c r="I74" s="90" t="s">
        <v>125</v>
      </c>
      <c r="J74" s="90" t="s">
        <v>125</v>
      </c>
      <c r="K74" s="90" t="s">
        <v>125</v>
      </c>
      <c r="L74" s="90" t="s">
        <v>125</v>
      </c>
      <c r="M74" s="7">
        <v>7691267</v>
      </c>
      <c r="N74" s="31">
        <v>0</v>
      </c>
      <c r="O74" s="7">
        <v>0</v>
      </c>
      <c r="P74" s="43">
        <v>0</v>
      </c>
      <c r="Q74" s="43">
        <v>0</v>
      </c>
      <c r="R74" s="42">
        <v>0</v>
      </c>
      <c r="S74" s="102">
        <f>SUM(M74:R74)</f>
        <v>7691267</v>
      </c>
      <c r="T74" s="107">
        <f>S74/B74</f>
        <v>307.95863863863866</v>
      </c>
    </row>
    <row r="75" spans="1:20">
      <c r="A75" s="19" t="s">
        <v>70</v>
      </c>
      <c r="B75" s="26">
        <f>SUM(B8:B74)</f>
        <v>19815183</v>
      </c>
      <c r="C75" s="27">
        <f>SUM(C8:C74)</f>
        <v>2239563884143</v>
      </c>
      <c r="D75" s="33">
        <f>(C75/B75)</f>
        <v>113022.61927850982</v>
      </c>
      <c r="E75" s="33">
        <f>SUM(E8:E74)</f>
        <v>1487885231904</v>
      </c>
      <c r="F75" s="29">
        <f>(E75/B75)</f>
        <v>75088.13983216809</v>
      </c>
      <c r="G75" s="38"/>
      <c r="H75" s="30"/>
      <c r="I75" s="30"/>
      <c r="J75" s="30"/>
      <c r="K75" s="30"/>
      <c r="L75" s="39"/>
      <c r="M75" s="33">
        <f t="shared" ref="M75:S75" si="4">SUM(M8:M74)</f>
        <v>7453181645</v>
      </c>
      <c r="N75" s="33">
        <f t="shared" si="4"/>
        <v>195188870</v>
      </c>
      <c r="O75" s="33">
        <f t="shared" si="4"/>
        <v>68167546</v>
      </c>
      <c r="P75" s="33">
        <f t="shared" si="4"/>
        <v>829309368</v>
      </c>
      <c r="Q75" s="33">
        <f t="shared" si="4"/>
        <v>851647818</v>
      </c>
      <c r="R75" s="29">
        <f t="shared" si="4"/>
        <v>960476979</v>
      </c>
      <c r="S75" s="29">
        <f t="shared" si="4"/>
        <v>10357972226</v>
      </c>
      <c r="T75" s="108">
        <f>S75/B75</f>
        <v>522.72907224727624</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163</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152</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&amp;N&amp;R&amp;14April 30, 2018</oddFooter>
  </headerFooter>
  <ignoredErrors>
    <ignoredError sqref="S8:S74" formulaRange="1"/>
    <ignoredError sqref="D75"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92"/>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8" width="13.6640625" customWidth="1"/>
    <col min="19" max="19" width="15.6640625" customWidth="1"/>
    <col min="20" max="20" width="11.6640625" customWidth="1"/>
  </cols>
  <sheetData>
    <row r="1" spans="1:20" ht="24.6">
      <c r="A1" s="142" t="s">
        <v>149</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2014</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250730</v>
      </c>
      <c r="C8" s="122">
        <v>23743106768</v>
      </c>
      <c r="D8" s="31">
        <f t="shared" ref="D8:D71" si="0">(C8/B8)</f>
        <v>94695.915000199413</v>
      </c>
      <c r="E8" s="116">
        <v>11791403268</v>
      </c>
      <c r="F8" s="23">
        <f t="shared" ref="F8:F71" si="1">(E8/B8)</f>
        <v>47028.290463845573</v>
      </c>
      <c r="G8" s="88">
        <v>8.7989999999999995</v>
      </c>
      <c r="H8" s="88">
        <v>0.25</v>
      </c>
      <c r="I8" s="90" t="s">
        <v>125</v>
      </c>
      <c r="J8" s="90" t="s">
        <v>125</v>
      </c>
      <c r="K8" s="90" t="s">
        <v>125</v>
      </c>
      <c r="L8" s="89">
        <v>1.7875000000000001</v>
      </c>
      <c r="M8" s="7">
        <v>103847885</v>
      </c>
      <c r="N8" s="31">
        <v>2951067</v>
      </c>
      <c r="O8" s="7">
        <v>0</v>
      </c>
      <c r="P8" s="43">
        <v>0</v>
      </c>
      <c r="Q8" s="43">
        <v>0</v>
      </c>
      <c r="R8" s="42">
        <v>21097088</v>
      </c>
      <c r="S8" s="8">
        <f>SUM(M8:R8)</f>
        <v>127896040</v>
      </c>
      <c r="T8" s="106">
        <f t="shared" ref="T8:T71" si="2">S8/B8</f>
        <v>510.0946835241096</v>
      </c>
    </row>
    <row r="9" spans="1:20">
      <c r="A9" s="10" t="s">
        <v>7</v>
      </c>
      <c r="B9" s="124">
        <v>26991</v>
      </c>
      <c r="C9" s="122">
        <v>1609862311</v>
      </c>
      <c r="D9" s="98">
        <f t="shared" si="0"/>
        <v>59644.411507539553</v>
      </c>
      <c r="E9" s="116">
        <v>770117554</v>
      </c>
      <c r="F9" s="100">
        <f t="shared" si="1"/>
        <v>28532.383164758623</v>
      </c>
      <c r="G9" s="88">
        <v>7.22</v>
      </c>
      <c r="H9" s="90" t="s">
        <v>125</v>
      </c>
      <c r="I9" s="88">
        <v>7.1599999999999997E-2</v>
      </c>
      <c r="J9" s="90" t="s">
        <v>125</v>
      </c>
      <c r="K9" s="90" t="s">
        <v>125</v>
      </c>
      <c r="L9" s="90" t="s">
        <v>125</v>
      </c>
      <c r="M9" s="101">
        <v>5560249</v>
      </c>
      <c r="N9" s="98">
        <v>0</v>
      </c>
      <c r="O9" s="101">
        <v>55140</v>
      </c>
      <c r="P9" s="99">
        <v>0</v>
      </c>
      <c r="Q9" s="99">
        <v>0</v>
      </c>
      <c r="R9" s="100">
        <v>0</v>
      </c>
      <c r="S9" s="102">
        <f>SUM(M9:R9)</f>
        <v>5615389</v>
      </c>
      <c r="T9" s="107">
        <f t="shared" si="2"/>
        <v>208.04671927679598</v>
      </c>
    </row>
    <row r="10" spans="1:20">
      <c r="A10" s="10" t="s">
        <v>8</v>
      </c>
      <c r="B10" s="124">
        <v>170781</v>
      </c>
      <c r="C10" s="122">
        <v>20427915159</v>
      </c>
      <c r="D10" s="98">
        <f t="shared" si="0"/>
        <v>119614.682892125</v>
      </c>
      <c r="E10" s="116">
        <v>14190043326</v>
      </c>
      <c r="F10" s="100">
        <f t="shared" si="1"/>
        <v>83089.121892950614</v>
      </c>
      <c r="G10" s="88">
        <v>4.6500000000000004</v>
      </c>
      <c r="H10" s="90" t="s">
        <v>125</v>
      </c>
      <c r="I10" s="90" t="s">
        <v>125</v>
      </c>
      <c r="J10" s="89">
        <v>9.5799999999999996E-2</v>
      </c>
      <c r="K10" s="89">
        <v>0.53390000000000004</v>
      </c>
      <c r="L10" s="90" t="s">
        <v>125</v>
      </c>
      <c r="M10" s="101">
        <v>66043739</v>
      </c>
      <c r="N10" s="98">
        <v>0</v>
      </c>
      <c r="O10" s="101">
        <v>0</v>
      </c>
      <c r="P10" s="99">
        <v>1360539</v>
      </c>
      <c r="Q10" s="99">
        <v>7583297</v>
      </c>
      <c r="R10" s="100">
        <v>0</v>
      </c>
      <c r="S10" s="102">
        <f t="shared" ref="S10:S73" si="3">SUM(M10:R10)</f>
        <v>74987575</v>
      </c>
      <c r="T10" s="107">
        <f t="shared" si="2"/>
        <v>439.08616883611177</v>
      </c>
    </row>
    <row r="11" spans="1:20">
      <c r="A11" s="10" t="s">
        <v>9</v>
      </c>
      <c r="B11" s="124">
        <v>27323</v>
      </c>
      <c r="C11" s="122">
        <v>1573575537</v>
      </c>
      <c r="D11" s="98">
        <f t="shared" si="0"/>
        <v>57591.609157120372</v>
      </c>
      <c r="E11" s="116">
        <v>829117834</v>
      </c>
      <c r="F11" s="100">
        <f t="shared" si="1"/>
        <v>30345.05120228379</v>
      </c>
      <c r="G11" s="88">
        <v>9.1104000000000003</v>
      </c>
      <c r="H11" s="90" t="s">
        <v>125</v>
      </c>
      <c r="I11" s="90" t="s">
        <v>125</v>
      </c>
      <c r="J11" s="90" t="s">
        <v>125</v>
      </c>
      <c r="K11" s="90" t="s">
        <v>125</v>
      </c>
      <c r="L11" s="90" t="s">
        <v>125</v>
      </c>
      <c r="M11" s="101">
        <v>7553596</v>
      </c>
      <c r="N11" s="98">
        <v>0</v>
      </c>
      <c r="O11" s="101">
        <v>0</v>
      </c>
      <c r="P11" s="99">
        <v>0</v>
      </c>
      <c r="Q11" s="99">
        <v>0</v>
      </c>
      <c r="R11" s="100">
        <v>0</v>
      </c>
      <c r="S11" s="102">
        <f t="shared" si="3"/>
        <v>7553596</v>
      </c>
      <c r="T11" s="107">
        <f t="shared" si="2"/>
        <v>276.4555868682063</v>
      </c>
    </row>
    <row r="12" spans="1:20">
      <c r="A12" s="10" t="s">
        <v>10</v>
      </c>
      <c r="B12" s="124">
        <v>552427</v>
      </c>
      <c r="C12" s="122">
        <v>49715823748</v>
      </c>
      <c r="D12" s="98">
        <f t="shared" si="0"/>
        <v>89995.282178459776</v>
      </c>
      <c r="E12" s="116">
        <v>27982368405</v>
      </c>
      <c r="F12" s="100">
        <f t="shared" si="1"/>
        <v>50653.513323932391</v>
      </c>
      <c r="G12" s="88">
        <v>4.6814</v>
      </c>
      <c r="H12" s="90" t="s">
        <v>125</v>
      </c>
      <c r="I12" s="88">
        <v>0.9496</v>
      </c>
      <c r="J12" s="90" t="s">
        <v>125</v>
      </c>
      <c r="K12" s="89">
        <v>0.53859999999999997</v>
      </c>
      <c r="L12" s="89">
        <v>1.2661</v>
      </c>
      <c r="M12" s="101">
        <v>131034398</v>
      </c>
      <c r="N12" s="98">
        <v>0</v>
      </c>
      <c r="O12" s="101">
        <v>26806141</v>
      </c>
      <c r="P12" s="99">
        <v>0</v>
      </c>
      <c r="Q12" s="99">
        <v>15075953</v>
      </c>
      <c r="R12" s="100">
        <v>35439724</v>
      </c>
      <c r="S12" s="102">
        <f t="shared" si="3"/>
        <v>208356216</v>
      </c>
      <c r="T12" s="107">
        <f t="shared" si="2"/>
        <v>377.16515666323335</v>
      </c>
    </row>
    <row r="13" spans="1:20">
      <c r="A13" s="10" t="s">
        <v>11</v>
      </c>
      <c r="B13" s="124">
        <v>1803903</v>
      </c>
      <c r="C13" s="122">
        <v>204209773253</v>
      </c>
      <c r="D13" s="98">
        <f t="shared" si="0"/>
        <v>113204.40913563535</v>
      </c>
      <c r="E13" s="116">
        <v>139401195926</v>
      </c>
      <c r="F13" s="100">
        <f t="shared" si="1"/>
        <v>77277.545370233318</v>
      </c>
      <c r="G13" s="88">
        <v>5.4584000000000001</v>
      </c>
      <c r="H13" s="88">
        <v>0.2646</v>
      </c>
      <c r="I13" s="90" t="s">
        <v>125</v>
      </c>
      <c r="J13" s="90" t="s">
        <v>125</v>
      </c>
      <c r="K13" s="89">
        <v>6.1000000000000004E-3</v>
      </c>
      <c r="L13" s="89">
        <v>2.4899999999999999E-2</v>
      </c>
      <c r="M13" s="101">
        <v>767845149</v>
      </c>
      <c r="N13" s="98">
        <v>37225540</v>
      </c>
      <c r="O13" s="101">
        <v>0</v>
      </c>
      <c r="P13" s="99">
        <v>0</v>
      </c>
      <c r="Q13" s="99">
        <v>859192</v>
      </c>
      <c r="R13" s="100">
        <v>3500172</v>
      </c>
      <c r="S13" s="102">
        <f t="shared" si="3"/>
        <v>809430053</v>
      </c>
      <c r="T13" s="107">
        <f t="shared" si="2"/>
        <v>448.71040904084089</v>
      </c>
    </row>
    <row r="14" spans="1:20">
      <c r="A14" s="10" t="s">
        <v>12</v>
      </c>
      <c r="B14" s="124">
        <v>14592</v>
      </c>
      <c r="C14" s="122">
        <v>903776932</v>
      </c>
      <c r="D14" s="98">
        <f t="shared" si="0"/>
        <v>61936.467379385962</v>
      </c>
      <c r="E14" s="116">
        <v>393306434</v>
      </c>
      <c r="F14" s="100">
        <f t="shared" si="1"/>
        <v>26953.565926535088</v>
      </c>
      <c r="G14" s="88">
        <v>9.9</v>
      </c>
      <c r="H14" s="90" t="s">
        <v>125</v>
      </c>
      <c r="I14" s="90" t="s">
        <v>125</v>
      </c>
      <c r="J14" s="90" t="s">
        <v>125</v>
      </c>
      <c r="K14" s="90" t="s">
        <v>125</v>
      </c>
      <c r="L14" s="90" t="s">
        <v>125</v>
      </c>
      <c r="M14" s="101">
        <v>3892467</v>
      </c>
      <c r="N14" s="98">
        <v>0</v>
      </c>
      <c r="O14" s="101">
        <v>0</v>
      </c>
      <c r="P14" s="99">
        <v>0</v>
      </c>
      <c r="Q14" s="99">
        <v>0</v>
      </c>
      <c r="R14" s="100">
        <v>0</v>
      </c>
      <c r="S14" s="102">
        <f t="shared" si="3"/>
        <v>3892467</v>
      </c>
      <c r="T14" s="107">
        <f t="shared" si="2"/>
        <v>266.75349506578948</v>
      </c>
    </row>
    <row r="15" spans="1:20">
      <c r="A15" s="10" t="s">
        <v>13</v>
      </c>
      <c r="B15" s="124">
        <v>164467</v>
      </c>
      <c r="C15" s="122">
        <v>18384224776</v>
      </c>
      <c r="D15" s="98">
        <f t="shared" si="0"/>
        <v>111780.62940285893</v>
      </c>
      <c r="E15" s="116">
        <v>12492377154</v>
      </c>
      <c r="F15" s="100">
        <f t="shared" si="1"/>
        <v>75956.739978232712</v>
      </c>
      <c r="G15" s="88">
        <v>6.3007</v>
      </c>
      <c r="H15" s="88">
        <v>0.2</v>
      </c>
      <c r="I15" s="90" t="s">
        <v>125</v>
      </c>
      <c r="J15" s="90" t="s">
        <v>125</v>
      </c>
      <c r="K15" s="90" t="s">
        <v>125</v>
      </c>
      <c r="L15" s="89">
        <v>2.4051</v>
      </c>
      <c r="M15" s="101">
        <v>78862072</v>
      </c>
      <c r="N15" s="98">
        <v>2505039</v>
      </c>
      <c r="O15" s="101">
        <v>0</v>
      </c>
      <c r="P15" s="99">
        <v>0</v>
      </c>
      <c r="Q15" s="99">
        <v>0</v>
      </c>
      <c r="R15" s="100">
        <v>30103713</v>
      </c>
      <c r="S15" s="102">
        <f t="shared" si="3"/>
        <v>111470824</v>
      </c>
      <c r="T15" s="107">
        <f t="shared" si="2"/>
        <v>677.7701544990789</v>
      </c>
    </row>
    <row r="16" spans="1:20">
      <c r="A16" s="10" t="s">
        <v>14</v>
      </c>
      <c r="B16" s="124">
        <v>140798</v>
      </c>
      <c r="C16" s="122">
        <v>11951094667</v>
      </c>
      <c r="D16" s="98">
        <f t="shared" si="0"/>
        <v>84881.139412491655</v>
      </c>
      <c r="E16" s="116">
        <v>7856463122</v>
      </c>
      <c r="F16" s="100">
        <f t="shared" si="1"/>
        <v>55799.536371255272</v>
      </c>
      <c r="G16" s="88">
        <v>7.7854999999999999</v>
      </c>
      <c r="H16" s="90" t="s">
        <v>125</v>
      </c>
      <c r="I16" s="88">
        <v>0.33329999999999999</v>
      </c>
      <c r="J16" s="90" t="s">
        <v>125</v>
      </c>
      <c r="K16" s="89">
        <v>0.65549999999999997</v>
      </c>
      <c r="L16" s="90">
        <v>9.0200000000000002E-2</v>
      </c>
      <c r="M16" s="101">
        <v>61301541</v>
      </c>
      <c r="N16" s="98">
        <v>0</v>
      </c>
      <c r="O16" s="101">
        <v>2624341</v>
      </c>
      <c r="P16" s="99">
        <v>0</v>
      </c>
      <c r="Q16" s="99">
        <v>5161497</v>
      </c>
      <c r="R16" s="100">
        <v>710178</v>
      </c>
      <c r="S16" s="102">
        <f t="shared" si="3"/>
        <v>69797557</v>
      </c>
      <c r="T16" s="107">
        <f t="shared" si="2"/>
        <v>495.72832710691915</v>
      </c>
    </row>
    <row r="17" spans="1:20">
      <c r="A17" s="10" t="s">
        <v>15</v>
      </c>
      <c r="B17" s="124">
        <v>197403</v>
      </c>
      <c r="C17" s="122">
        <v>13364440324</v>
      </c>
      <c r="D17" s="98">
        <f t="shared" si="0"/>
        <v>67701.303039974067</v>
      </c>
      <c r="E17" s="116">
        <v>8451515994</v>
      </c>
      <c r="F17" s="100">
        <f t="shared" si="1"/>
        <v>42813.513442044954</v>
      </c>
      <c r="G17" s="88">
        <v>5.2348999999999997</v>
      </c>
      <c r="H17" s="90" t="s">
        <v>125</v>
      </c>
      <c r="I17" s="90" t="s">
        <v>125</v>
      </c>
      <c r="J17" s="90" t="s">
        <v>125</v>
      </c>
      <c r="K17" s="90" t="s">
        <v>125</v>
      </c>
      <c r="L17" s="89">
        <v>2.6126999999999998</v>
      </c>
      <c r="M17" s="101">
        <v>44309369</v>
      </c>
      <c r="N17" s="98">
        <v>0</v>
      </c>
      <c r="O17" s="101">
        <v>0</v>
      </c>
      <c r="P17" s="99">
        <v>0</v>
      </c>
      <c r="Q17" s="99">
        <v>0</v>
      </c>
      <c r="R17" s="100">
        <v>22114571</v>
      </c>
      <c r="S17" s="102">
        <f t="shared" si="3"/>
        <v>66423940</v>
      </c>
      <c r="T17" s="107">
        <f t="shared" si="2"/>
        <v>336.48900979215108</v>
      </c>
    </row>
    <row r="18" spans="1:20">
      <c r="A18" s="10" t="s">
        <v>16</v>
      </c>
      <c r="B18" s="124">
        <v>336783</v>
      </c>
      <c r="C18" s="122">
        <v>81260298470</v>
      </c>
      <c r="D18" s="98">
        <f t="shared" si="0"/>
        <v>241283.84885816684</v>
      </c>
      <c r="E18" s="116">
        <v>64595296747</v>
      </c>
      <c r="F18" s="100">
        <f t="shared" si="1"/>
        <v>191800.94228924857</v>
      </c>
      <c r="G18" s="88">
        <v>3.5644999999999998</v>
      </c>
      <c r="H18" s="90" t="s">
        <v>125</v>
      </c>
      <c r="I18" s="88">
        <v>2.93E-2</v>
      </c>
      <c r="J18" s="90" t="s">
        <v>125</v>
      </c>
      <c r="K18" s="90" t="s">
        <v>125</v>
      </c>
      <c r="L18" s="89">
        <v>0.56440000000000001</v>
      </c>
      <c r="M18" s="101">
        <v>230256184</v>
      </c>
      <c r="N18" s="98">
        <v>0</v>
      </c>
      <c r="O18" s="101">
        <v>1892672</v>
      </c>
      <c r="P18" s="99">
        <v>0</v>
      </c>
      <c r="Q18" s="99">
        <v>0</v>
      </c>
      <c r="R18" s="100">
        <v>36455348</v>
      </c>
      <c r="S18" s="102">
        <f t="shared" si="3"/>
        <v>268604204</v>
      </c>
      <c r="T18" s="107">
        <f t="shared" si="2"/>
        <v>797.55867724914856</v>
      </c>
    </row>
    <row r="19" spans="1:20">
      <c r="A19" s="10" t="s">
        <v>17</v>
      </c>
      <c r="B19" s="124">
        <v>67826</v>
      </c>
      <c r="C19" s="122">
        <v>4144757126</v>
      </c>
      <c r="D19" s="98">
        <f t="shared" si="0"/>
        <v>61108.676997021794</v>
      </c>
      <c r="E19" s="116">
        <v>2284703454</v>
      </c>
      <c r="F19" s="100">
        <f t="shared" si="1"/>
        <v>33684.773597145635</v>
      </c>
      <c r="G19" s="88">
        <v>8.0150000000000006</v>
      </c>
      <c r="H19" s="90" t="s">
        <v>125</v>
      </c>
      <c r="I19" s="90" t="s">
        <v>125</v>
      </c>
      <c r="J19" s="90" t="s">
        <v>125</v>
      </c>
      <c r="K19" s="90" t="s">
        <v>125</v>
      </c>
      <c r="L19" s="90" t="s">
        <v>125</v>
      </c>
      <c r="M19" s="101">
        <v>18311897</v>
      </c>
      <c r="N19" s="98">
        <v>0</v>
      </c>
      <c r="O19" s="101">
        <v>0</v>
      </c>
      <c r="P19" s="99">
        <v>0</v>
      </c>
      <c r="Q19" s="99">
        <v>0</v>
      </c>
      <c r="R19" s="100">
        <v>0</v>
      </c>
      <c r="S19" s="102">
        <f t="shared" si="3"/>
        <v>18311897</v>
      </c>
      <c r="T19" s="107">
        <f t="shared" si="2"/>
        <v>269.98344292749096</v>
      </c>
    </row>
    <row r="20" spans="1:20">
      <c r="A20" s="10" t="s">
        <v>140</v>
      </c>
      <c r="B20" s="124">
        <v>34426</v>
      </c>
      <c r="C20" s="122">
        <v>3146774708</v>
      </c>
      <c r="D20" s="98">
        <f t="shared" si="0"/>
        <v>91406.922326148837</v>
      </c>
      <c r="E20" s="116">
        <v>1393078772</v>
      </c>
      <c r="F20" s="100">
        <f t="shared" si="1"/>
        <v>40465.891244989252</v>
      </c>
      <c r="G20" s="88">
        <v>8.25</v>
      </c>
      <c r="H20" s="90" t="s">
        <v>125</v>
      </c>
      <c r="I20" s="90" t="s">
        <v>125</v>
      </c>
      <c r="J20" s="90" t="s">
        <v>125</v>
      </c>
      <c r="K20" s="90" t="s">
        <v>125</v>
      </c>
      <c r="L20" s="89">
        <v>0.80620000000000003</v>
      </c>
      <c r="M20" s="101">
        <v>11527703</v>
      </c>
      <c r="N20" s="98">
        <v>0</v>
      </c>
      <c r="O20" s="101">
        <v>0</v>
      </c>
      <c r="P20" s="99">
        <v>0</v>
      </c>
      <c r="Q20" s="99">
        <v>0</v>
      </c>
      <c r="R20" s="100">
        <v>1126523</v>
      </c>
      <c r="S20" s="102">
        <f t="shared" si="3"/>
        <v>12654226</v>
      </c>
      <c r="T20" s="107">
        <f t="shared" si="2"/>
        <v>367.57758670772091</v>
      </c>
    </row>
    <row r="21" spans="1:20">
      <c r="A21" s="10" t="s">
        <v>18</v>
      </c>
      <c r="B21" s="124">
        <v>16356</v>
      </c>
      <c r="C21" s="122">
        <v>1638713019</v>
      </c>
      <c r="D21" s="98">
        <f t="shared" si="0"/>
        <v>100190.3288701394</v>
      </c>
      <c r="E21" s="116">
        <v>486722913</v>
      </c>
      <c r="F21" s="100">
        <f t="shared" si="1"/>
        <v>29758.065113719735</v>
      </c>
      <c r="G21" s="88">
        <v>10</v>
      </c>
      <c r="H21" s="90" t="s">
        <v>125</v>
      </c>
      <c r="I21" s="90" t="s">
        <v>125</v>
      </c>
      <c r="J21" s="90" t="s">
        <v>125</v>
      </c>
      <c r="K21" s="90" t="s">
        <v>125</v>
      </c>
      <c r="L21" s="89">
        <v>3</v>
      </c>
      <c r="M21" s="101">
        <v>4862225</v>
      </c>
      <c r="N21" s="98">
        <v>0</v>
      </c>
      <c r="O21" s="101">
        <v>0</v>
      </c>
      <c r="P21" s="99">
        <v>0</v>
      </c>
      <c r="Q21" s="99">
        <v>0</v>
      </c>
      <c r="R21" s="100">
        <v>1458669</v>
      </c>
      <c r="S21" s="102">
        <f t="shared" si="3"/>
        <v>6320894</v>
      </c>
      <c r="T21" s="107">
        <f t="shared" si="2"/>
        <v>386.45720224993886</v>
      </c>
    </row>
    <row r="22" spans="1:20">
      <c r="A22" s="10" t="s">
        <v>19</v>
      </c>
      <c r="B22" s="124">
        <v>890066</v>
      </c>
      <c r="C22" s="122">
        <v>84873946061</v>
      </c>
      <c r="D22" s="98">
        <f t="shared" si="0"/>
        <v>95356.912926681835</v>
      </c>
      <c r="E22" s="116">
        <v>49518432064</v>
      </c>
      <c r="F22" s="100">
        <f t="shared" si="1"/>
        <v>55634.562003267172</v>
      </c>
      <c r="G22" s="90" t="s">
        <v>125</v>
      </c>
      <c r="H22" s="90" t="s">
        <v>125</v>
      </c>
      <c r="I22" s="90" t="s">
        <v>125</v>
      </c>
      <c r="J22" s="90">
        <v>11.136100000000001</v>
      </c>
      <c r="K22" s="90" t="s">
        <v>125</v>
      </c>
      <c r="L22" s="90" t="s">
        <v>125</v>
      </c>
      <c r="M22" s="101">
        <v>0</v>
      </c>
      <c r="N22" s="98">
        <v>0</v>
      </c>
      <c r="O22" s="101">
        <v>0</v>
      </c>
      <c r="P22" s="99">
        <v>556016909</v>
      </c>
      <c r="Q22" s="99">
        <v>0</v>
      </c>
      <c r="R22" s="100">
        <v>0</v>
      </c>
      <c r="S22" s="102">
        <f t="shared" si="3"/>
        <v>556016909</v>
      </c>
      <c r="T22" s="107">
        <f t="shared" si="2"/>
        <v>624.69177454256203</v>
      </c>
    </row>
    <row r="23" spans="1:20">
      <c r="A23" s="10" t="s">
        <v>20</v>
      </c>
      <c r="B23" s="124">
        <v>303907</v>
      </c>
      <c r="C23" s="122">
        <v>25656251387</v>
      </c>
      <c r="D23" s="98">
        <f t="shared" si="0"/>
        <v>84421.390053536117</v>
      </c>
      <c r="E23" s="116">
        <v>14233276967</v>
      </c>
      <c r="F23" s="100">
        <f t="shared" si="1"/>
        <v>46834.317626773984</v>
      </c>
      <c r="G23" s="88">
        <v>6.6165000000000003</v>
      </c>
      <c r="H23" s="90" t="s">
        <v>125</v>
      </c>
      <c r="I23" s="90" t="s">
        <v>125</v>
      </c>
      <c r="J23" s="90" t="s">
        <v>125</v>
      </c>
      <c r="K23" s="90" t="s">
        <v>125</v>
      </c>
      <c r="L23" s="89">
        <v>0.83740000000000003</v>
      </c>
      <c r="M23" s="101">
        <v>94259092</v>
      </c>
      <c r="N23" s="98">
        <v>0</v>
      </c>
      <c r="O23" s="101">
        <v>0</v>
      </c>
      <c r="P23" s="99">
        <v>0</v>
      </c>
      <c r="Q23" s="99">
        <v>0</v>
      </c>
      <c r="R23" s="100">
        <v>11930331</v>
      </c>
      <c r="S23" s="102">
        <f t="shared" si="3"/>
        <v>106189423</v>
      </c>
      <c r="T23" s="107">
        <f t="shared" si="2"/>
        <v>349.41420566160042</v>
      </c>
    </row>
    <row r="24" spans="1:20">
      <c r="A24" s="10" t="s">
        <v>21</v>
      </c>
      <c r="B24" s="124">
        <v>99121</v>
      </c>
      <c r="C24" s="122">
        <v>9845628311</v>
      </c>
      <c r="D24" s="98">
        <f t="shared" si="0"/>
        <v>99329.38843433783</v>
      </c>
      <c r="E24" s="116">
        <v>6538506828</v>
      </c>
      <c r="F24" s="100">
        <f t="shared" si="1"/>
        <v>65964.899748791882</v>
      </c>
      <c r="G24" s="88">
        <v>7.9749999999999996</v>
      </c>
      <c r="H24" s="88">
        <v>0.56399999999999995</v>
      </c>
      <c r="I24" s="90" t="s">
        <v>125</v>
      </c>
      <c r="J24" s="90" t="s">
        <v>125</v>
      </c>
      <c r="K24" s="90" t="s">
        <v>125</v>
      </c>
      <c r="L24" s="90" t="s">
        <v>125</v>
      </c>
      <c r="M24" s="101">
        <v>52144644</v>
      </c>
      <c r="N24" s="98">
        <v>3687699</v>
      </c>
      <c r="O24" s="101">
        <v>0</v>
      </c>
      <c r="P24" s="99">
        <v>0</v>
      </c>
      <c r="Q24" s="99">
        <v>0</v>
      </c>
      <c r="R24" s="100">
        <v>0</v>
      </c>
      <c r="S24" s="102">
        <f t="shared" si="3"/>
        <v>55832343</v>
      </c>
      <c r="T24" s="107">
        <f t="shared" si="2"/>
        <v>563.27461385579238</v>
      </c>
    </row>
    <row r="25" spans="1:20">
      <c r="A25" s="10" t="s">
        <v>22</v>
      </c>
      <c r="B25" s="124">
        <v>11794</v>
      </c>
      <c r="C25" s="122">
        <v>2559370577</v>
      </c>
      <c r="D25" s="98">
        <f t="shared" si="0"/>
        <v>217006.15372223165</v>
      </c>
      <c r="E25" s="116">
        <v>1648404144</v>
      </c>
      <c r="F25" s="100">
        <f t="shared" si="1"/>
        <v>139766.33406817025</v>
      </c>
      <c r="G25" s="88">
        <v>6.4295999999999998</v>
      </c>
      <c r="H25" s="90" t="s">
        <v>125</v>
      </c>
      <c r="I25" s="90" t="s">
        <v>125</v>
      </c>
      <c r="J25" s="90" t="s">
        <v>125</v>
      </c>
      <c r="K25" s="90" t="s">
        <v>125</v>
      </c>
      <c r="L25" s="90" t="s">
        <v>125</v>
      </c>
      <c r="M25" s="101">
        <v>10598578</v>
      </c>
      <c r="N25" s="98">
        <v>0</v>
      </c>
      <c r="O25" s="101">
        <v>0</v>
      </c>
      <c r="P25" s="99">
        <v>0</v>
      </c>
      <c r="Q25" s="99">
        <v>0</v>
      </c>
      <c r="R25" s="100">
        <v>0</v>
      </c>
      <c r="S25" s="102">
        <f t="shared" si="3"/>
        <v>10598578</v>
      </c>
      <c r="T25" s="107">
        <f t="shared" si="2"/>
        <v>898.64151263354245</v>
      </c>
    </row>
    <row r="26" spans="1:20">
      <c r="A26" s="10" t="s">
        <v>23</v>
      </c>
      <c r="B26" s="124">
        <v>48096</v>
      </c>
      <c r="C26" s="122">
        <v>2749020448</v>
      </c>
      <c r="D26" s="98">
        <f t="shared" si="0"/>
        <v>57156.945442448436</v>
      </c>
      <c r="E26" s="116">
        <v>1334841413</v>
      </c>
      <c r="F26" s="100">
        <f t="shared" si="1"/>
        <v>27753.688726713241</v>
      </c>
      <c r="G26" s="88">
        <v>8.9063999999999997</v>
      </c>
      <c r="H26" s="90" t="s">
        <v>125</v>
      </c>
      <c r="I26" s="90" t="s">
        <v>125</v>
      </c>
      <c r="J26" s="90" t="s">
        <v>125</v>
      </c>
      <c r="K26" s="90" t="s">
        <v>125</v>
      </c>
      <c r="L26" s="90" t="s">
        <v>125</v>
      </c>
      <c r="M26" s="101">
        <v>11888636</v>
      </c>
      <c r="N26" s="98">
        <v>0</v>
      </c>
      <c r="O26" s="101">
        <v>0</v>
      </c>
      <c r="P26" s="99">
        <v>0</v>
      </c>
      <c r="Q26" s="99">
        <v>0</v>
      </c>
      <c r="R26" s="100">
        <v>0</v>
      </c>
      <c r="S26" s="102">
        <f t="shared" si="3"/>
        <v>11888636</v>
      </c>
      <c r="T26" s="107">
        <f t="shared" si="2"/>
        <v>247.18554557551565</v>
      </c>
    </row>
    <row r="27" spans="1:20">
      <c r="A27" s="10" t="s">
        <v>24</v>
      </c>
      <c r="B27" s="124">
        <v>16853</v>
      </c>
      <c r="C27" s="122">
        <v>1324148174</v>
      </c>
      <c r="D27" s="98">
        <f t="shared" si="0"/>
        <v>78570.472556814813</v>
      </c>
      <c r="E27" s="116">
        <v>589445570</v>
      </c>
      <c r="F27" s="100">
        <f t="shared" si="1"/>
        <v>34975.705809054765</v>
      </c>
      <c r="G27" s="88">
        <v>8.5</v>
      </c>
      <c r="H27" s="90" t="s">
        <v>125</v>
      </c>
      <c r="I27" s="88">
        <v>1.0995999999999999</v>
      </c>
      <c r="J27" s="90" t="s">
        <v>125</v>
      </c>
      <c r="K27" s="90" t="s">
        <v>125</v>
      </c>
      <c r="L27" s="90" t="s">
        <v>125</v>
      </c>
      <c r="M27" s="101">
        <v>5007564</v>
      </c>
      <c r="N27" s="98">
        <v>0</v>
      </c>
      <c r="O27" s="101">
        <v>654598</v>
      </c>
      <c r="P27" s="99">
        <v>0</v>
      </c>
      <c r="Q27" s="99">
        <v>0</v>
      </c>
      <c r="R27" s="100">
        <v>0</v>
      </c>
      <c r="S27" s="102">
        <f t="shared" si="3"/>
        <v>5662162</v>
      </c>
      <c r="T27" s="107">
        <f t="shared" si="2"/>
        <v>335.97353586898475</v>
      </c>
    </row>
    <row r="28" spans="1:20">
      <c r="A28" s="10" t="s">
        <v>25</v>
      </c>
      <c r="B28" s="124">
        <v>12852</v>
      </c>
      <c r="C28" s="122">
        <v>3220278632</v>
      </c>
      <c r="D28" s="98">
        <f t="shared" si="0"/>
        <v>250566.34235916589</v>
      </c>
      <c r="E28" s="116">
        <v>559314302</v>
      </c>
      <c r="F28" s="100">
        <f t="shared" si="1"/>
        <v>43519.631341425462</v>
      </c>
      <c r="G28" s="88">
        <v>9.1366999999999994</v>
      </c>
      <c r="H28" s="90" t="s">
        <v>125</v>
      </c>
      <c r="I28" s="90" t="s">
        <v>125</v>
      </c>
      <c r="J28" s="90" t="s">
        <v>125</v>
      </c>
      <c r="K28" s="90" t="s">
        <v>125</v>
      </c>
      <c r="L28" s="89">
        <v>2.4500000000000002</v>
      </c>
      <c r="M28" s="101">
        <v>5110282</v>
      </c>
      <c r="N28" s="98">
        <v>0</v>
      </c>
      <c r="O28" s="101">
        <v>0</v>
      </c>
      <c r="P28" s="99">
        <v>0</v>
      </c>
      <c r="Q28" s="99">
        <v>0</v>
      </c>
      <c r="R28" s="100">
        <v>1370325</v>
      </c>
      <c r="S28" s="102">
        <f t="shared" si="3"/>
        <v>6480607</v>
      </c>
      <c r="T28" s="107">
        <f t="shared" si="2"/>
        <v>504.24891067538124</v>
      </c>
    </row>
    <row r="29" spans="1:20">
      <c r="A29" s="10" t="s">
        <v>26</v>
      </c>
      <c r="B29" s="124">
        <v>16543</v>
      </c>
      <c r="C29" s="122">
        <v>2345691366</v>
      </c>
      <c r="D29" s="98">
        <f t="shared" si="0"/>
        <v>141793.59040077374</v>
      </c>
      <c r="E29" s="116">
        <v>1376655276</v>
      </c>
      <c r="F29" s="100">
        <f t="shared" si="1"/>
        <v>83216.785105482675</v>
      </c>
      <c r="G29" s="88">
        <v>6.9935999999999998</v>
      </c>
      <c r="H29" s="90" t="s">
        <v>125</v>
      </c>
      <c r="I29" s="90" t="s">
        <v>125</v>
      </c>
      <c r="J29" s="90" t="s">
        <v>125</v>
      </c>
      <c r="K29" s="89">
        <v>0.31690000000000002</v>
      </c>
      <c r="L29" s="90" t="s">
        <v>125</v>
      </c>
      <c r="M29" s="101">
        <v>9627591</v>
      </c>
      <c r="N29" s="98">
        <v>0</v>
      </c>
      <c r="O29" s="101">
        <v>0</v>
      </c>
      <c r="P29" s="99">
        <v>0</v>
      </c>
      <c r="Q29" s="99">
        <v>436192</v>
      </c>
      <c r="R29" s="100">
        <v>0</v>
      </c>
      <c r="S29" s="102">
        <f t="shared" si="3"/>
        <v>10063783</v>
      </c>
      <c r="T29" s="107">
        <f t="shared" si="2"/>
        <v>608.34086924983376</v>
      </c>
    </row>
    <row r="30" spans="1:20">
      <c r="A30" s="10" t="s">
        <v>27</v>
      </c>
      <c r="B30" s="124">
        <v>14351</v>
      </c>
      <c r="C30" s="122">
        <v>1295416353</v>
      </c>
      <c r="D30" s="98">
        <f t="shared" si="0"/>
        <v>90266.626228137407</v>
      </c>
      <c r="E30" s="116">
        <v>766146455</v>
      </c>
      <c r="F30" s="100">
        <f t="shared" si="1"/>
        <v>53386.276566092958</v>
      </c>
      <c r="G30" s="88">
        <v>10</v>
      </c>
      <c r="H30" s="90" t="s">
        <v>125</v>
      </c>
      <c r="I30" s="90" t="s">
        <v>125</v>
      </c>
      <c r="J30" s="90" t="s">
        <v>125</v>
      </c>
      <c r="K30" s="90" t="s">
        <v>125</v>
      </c>
      <c r="L30" s="90" t="s">
        <v>125</v>
      </c>
      <c r="M30" s="101">
        <v>7661964</v>
      </c>
      <c r="N30" s="98">
        <v>0</v>
      </c>
      <c r="O30" s="101">
        <v>0</v>
      </c>
      <c r="P30" s="99">
        <v>0</v>
      </c>
      <c r="Q30" s="99">
        <v>0</v>
      </c>
      <c r="R30" s="100">
        <v>0</v>
      </c>
      <c r="S30" s="102">
        <f t="shared" si="3"/>
        <v>7661964</v>
      </c>
      <c r="T30" s="107">
        <f t="shared" si="2"/>
        <v>533.89756811372035</v>
      </c>
    </row>
    <row r="31" spans="1:20">
      <c r="A31" s="10" t="s">
        <v>28</v>
      </c>
      <c r="B31" s="124">
        <v>27712</v>
      </c>
      <c r="C31" s="122">
        <v>3081765920</v>
      </c>
      <c r="D31" s="98">
        <f t="shared" si="0"/>
        <v>111206.91108545035</v>
      </c>
      <c r="E31" s="116">
        <v>1448493776</v>
      </c>
      <c r="F31" s="100">
        <f t="shared" si="1"/>
        <v>52269.550230946879</v>
      </c>
      <c r="G31" s="88">
        <v>8.8991000000000007</v>
      </c>
      <c r="H31" s="90" t="s">
        <v>125</v>
      </c>
      <c r="I31" s="90" t="s">
        <v>125</v>
      </c>
      <c r="J31" s="90" t="s">
        <v>125</v>
      </c>
      <c r="K31" s="90" t="s">
        <v>125</v>
      </c>
      <c r="L31" s="90" t="s">
        <v>125</v>
      </c>
      <c r="M31" s="101">
        <v>12890069</v>
      </c>
      <c r="N31" s="98">
        <v>0</v>
      </c>
      <c r="O31" s="101">
        <v>0</v>
      </c>
      <c r="P31" s="99">
        <v>0</v>
      </c>
      <c r="Q31" s="99">
        <v>0</v>
      </c>
      <c r="R31" s="100">
        <v>0</v>
      </c>
      <c r="S31" s="102">
        <f t="shared" si="3"/>
        <v>12890069</v>
      </c>
      <c r="T31" s="107">
        <f t="shared" si="2"/>
        <v>465.14394486143186</v>
      </c>
    </row>
    <row r="32" spans="1:20">
      <c r="A32" s="10" t="s">
        <v>29</v>
      </c>
      <c r="B32" s="124">
        <v>37895</v>
      </c>
      <c r="C32" s="122">
        <v>5168719060</v>
      </c>
      <c r="D32" s="98">
        <f t="shared" si="0"/>
        <v>136395.80577912653</v>
      </c>
      <c r="E32" s="116">
        <v>1777183695</v>
      </c>
      <c r="F32" s="100">
        <f t="shared" si="1"/>
        <v>46897.577384879274</v>
      </c>
      <c r="G32" s="88">
        <v>8.4908999999999999</v>
      </c>
      <c r="H32" s="90" t="s">
        <v>125</v>
      </c>
      <c r="I32" s="90" t="s">
        <v>125</v>
      </c>
      <c r="J32" s="90" t="s">
        <v>125</v>
      </c>
      <c r="K32" s="90" t="s">
        <v>125</v>
      </c>
      <c r="L32" s="90" t="s">
        <v>125</v>
      </c>
      <c r="M32" s="101">
        <v>15099439</v>
      </c>
      <c r="N32" s="98">
        <v>0</v>
      </c>
      <c r="O32" s="101">
        <v>0</v>
      </c>
      <c r="P32" s="99">
        <v>0</v>
      </c>
      <c r="Q32" s="99">
        <v>0</v>
      </c>
      <c r="R32" s="100">
        <v>0</v>
      </c>
      <c r="S32" s="102">
        <f t="shared" si="3"/>
        <v>15099439</v>
      </c>
      <c r="T32" s="107">
        <f t="shared" si="2"/>
        <v>398.45465100936798</v>
      </c>
    </row>
    <row r="33" spans="1:20">
      <c r="A33" s="10" t="s">
        <v>30</v>
      </c>
      <c r="B33" s="124">
        <v>174955</v>
      </c>
      <c r="C33" s="122">
        <v>11932357119</v>
      </c>
      <c r="D33" s="98">
        <f t="shared" si="0"/>
        <v>68202.43559200938</v>
      </c>
      <c r="E33" s="116">
        <v>7148850962</v>
      </c>
      <c r="F33" s="100">
        <f t="shared" si="1"/>
        <v>40861.084061615846</v>
      </c>
      <c r="G33" s="88">
        <v>7.8105000000000002</v>
      </c>
      <c r="H33" s="90" t="s">
        <v>125</v>
      </c>
      <c r="I33" s="90" t="s">
        <v>125</v>
      </c>
      <c r="J33" s="90" t="s">
        <v>125</v>
      </c>
      <c r="K33" s="90" t="s">
        <v>125</v>
      </c>
      <c r="L33" s="89">
        <v>0.66700000000000004</v>
      </c>
      <c r="M33" s="101">
        <v>56114377</v>
      </c>
      <c r="N33" s="98">
        <v>0</v>
      </c>
      <c r="O33" s="101">
        <v>0</v>
      </c>
      <c r="P33" s="99">
        <v>0</v>
      </c>
      <c r="Q33" s="99">
        <v>0</v>
      </c>
      <c r="R33" s="100">
        <v>4792121</v>
      </c>
      <c r="S33" s="102">
        <f t="shared" si="3"/>
        <v>60906498</v>
      </c>
      <c r="T33" s="107">
        <f t="shared" si="2"/>
        <v>348.1266497099254</v>
      </c>
    </row>
    <row r="34" spans="1:20">
      <c r="A34" s="10" t="s">
        <v>31</v>
      </c>
      <c r="B34" s="124">
        <v>99818</v>
      </c>
      <c r="C34" s="122">
        <v>6736715214</v>
      </c>
      <c r="D34" s="98">
        <f t="shared" si="0"/>
        <v>67489.983910717507</v>
      </c>
      <c r="E34" s="116">
        <v>4464136645</v>
      </c>
      <c r="F34" s="100">
        <f t="shared" si="1"/>
        <v>44722.761876615441</v>
      </c>
      <c r="G34" s="88">
        <v>8.5500000000000007</v>
      </c>
      <c r="H34" s="90" t="s">
        <v>125</v>
      </c>
      <c r="I34" s="90" t="s">
        <v>125</v>
      </c>
      <c r="J34" s="90" t="s">
        <v>125</v>
      </c>
      <c r="K34" s="90" t="s">
        <v>125</v>
      </c>
      <c r="L34" s="90" t="s">
        <v>125</v>
      </c>
      <c r="M34" s="101">
        <v>38182854</v>
      </c>
      <c r="N34" s="98">
        <v>0</v>
      </c>
      <c r="O34" s="101">
        <v>0</v>
      </c>
      <c r="P34" s="99">
        <v>0</v>
      </c>
      <c r="Q34" s="99">
        <v>0</v>
      </c>
      <c r="R34" s="100">
        <v>0</v>
      </c>
      <c r="S34" s="102">
        <f t="shared" si="3"/>
        <v>38182854</v>
      </c>
      <c r="T34" s="107">
        <f t="shared" si="2"/>
        <v>382.52473501773227</v>
      </c>
    </row>
    <row r="35" spans="1:20">
      <c r="A35" s="10" t="s">
        <v>32</v>
      </c>
      <c r="B35" s="124">
        <v>1301887</v>
      </c>
      <c r="C35" s="122">
        <v>101199007298</v>
      </c>
      <c r="D35" s="98">
        <f t="shared" si="0"/>
        <v>77732.55843095445</v>
      </c>
      <c r="E35" s="116">
        <v>68300160834</v>
      </c>
      <c r="F35" s="100">
        <f t="shared" si="1"/>
        <v>52462.43401616269</v>
      </c>
      <c r="G35" s="88">
        <v>5.7339000000000002</v>
      </c>
      <c r="H35" s="88">
        <v>6.0400000000000002E-2</v>
      </c>
      <c r="I35" s="90" t="s">
        <v>125</v>
      </c>
      <c r="J35" s="90" t="s">
        <v>125</v>
      </c>
      <c r="K35" s="89">
        <v>0.5373</v>
      </c>
      <c r="L35" s="89">
        <v>2.6825000000000001</v>
      </c>
      <c r="M35" s="101">
        <v>392560680</v>
      </c>
      <c r="N35" s="98">
        <v>4152768</v>
      </c>
      <c r="O35" s="101">
        <v>0</v>
      </c>
      <c r="P35" s="99">
        <v>0</v>
      </c>
      <c r="Q35" s="99">
        <v>36787616</v>
      </c>
      <c r="R35" s="100">
        <v>183652414</v>
      </c>
      <c r="S35" s="102">
        <f t="shared" si="3"/>
        <v>617153478</v>
      </c>
      <c r="T35" s="107">
        <f t="shared" si="2"/>
        <v>474.04534955798778</v>
      </c>
    </row>
    <row r="36" spans="1:20">
      <c r="A36" s="10" t="s">
        <v>33</v>
      </c>
      <c r="B36" s="124">
        <v>20025</v>
      </c>
      <c r="C36" s="122">
        <v>1116748061</v>
      </c>
      <c r="D36" s="98">
        <f t="shared" si="0"/>
        <v>55767.693433208493</v>
      </c>
      <c r="E36" s="116">
        <v>412882170</v>
      </c>
      <c r="F36" s="100">
        <f t="shared" si="1"/>
        <v>20618.335580524345</v>
      </c>
      <c r="G36" s="88">
        <v>9.4911999999999992</v>
      </c>
      <c r="H36" s="90" t="s">
        <v>125</v>
      </c>
      <c r="I36" s="90" t="s">
        <v>125</v>
      </c>
      <c r="J36" s="90" t="s">
        <v>125</v>
      </c>
      <c r="K36" s="90" t="s">
        <v>125</v>
      </c>
      <c r="L36" s="90" t="s">
        <v>125</v>
      </c>
      <c r="M36" s="101">
        <v>3918746</v>
      </c>
      <c r="N36" s="98">
        <v>0</v>
      </c>
      <c r="O36" s="101">
        <v>0</v>
      </c>
      <c r="P36" s="99">
        <v>0</v>
      </c>
      <c r="Q36" s="99">
        <v>0</v>
      </c>
      <c r="R36" s="100">
        <v>0</v>
      </c>
      <c r="S36" s="102">
        <f t="shared" si="3"/>
        <v>3918746</v>
      </c>
      <c r="T36" s="107">
        <f t="shared" si="2"/>
        <v>195.69268414481897</v>
      </c>
    </row>
    <row r="37" spans="1:20">
      <c r="A37" s="10" t="s">
        <v>34</v>
      </c>
      <c r="B37" s="124">
        <v>140955</v>
      </c>
      <c r="C37" s="122">
        <v>18543447729</v>
      </c>
      <c r="D37" s="98">
        <f t="shared" si="0"/>
        <v>131555.79957433222</v>
      </c>
      <c r="E37" s="116">
        <v>13394179688</v>
      </c>
      <c r="F37" s="100">
        <f t="shared" si="1"/>
        <v>95024.509155404201</v>
      </c>
      <c r="G37" s="88">
        <v>3.3374999999999999</v>
      </c>
      <c r="H37" s="88">
        <v>0.36940000000000001</v>
      </c>
      <c r="I37" s="90" t="s">
        <v>125</v>
      </c>
      <c r="J37" s="90" t="s">
        <v>125</v>
      </c>
      <c r="K37" s="89">
        <v>1.6175999999999999</v>
      </c>
      <c r="L37" s="89">
        <v>0.59319999999999995</v>
      </c>
      <c r="M37" s="101">
        <v>44728749</v>
      </c>
      <c r="N37" s="98">
        <v>4950652</v>
      </c>
      <c r="O37" s="101">
        <v>0</v>
      </c>
      <c r="P37" s="99">
        <v>0</v>
      </c>
      <c r="Q37" s="99">
        <v>21678780</v>
      </c>
      <c r="R37" s="100">
        <v>7949713</v>
      </c>
      <c r="S37" s="102">
        <f t="shared" si="3"/>
        <v>79307894</v>
      </c>
      <c r="T37" s="107">
        <f t="shared" si="2"/>
        <v>562.64690149338446</v>
      </c>
    </row>
    <row r="38" spans="1:20">
      <c r="A38" s="10" t="s">
        <v>35</v>
      </c>
      <c r="B38" s="124">
        <v>50231</v>
      </c>
      <c r="C38" s="122">
        <v>2985867701</v>
      </c>
      <c r="D38" s="98">
        <f t="shared" si="0"/>
        <v>59442.728613804225</v>
      </c>
      <c r="E38" s="116">
        <v>1432962891</v>
      </c>
      <c r="F38" s="100">
        <f t="shared" si="1"/>
        <v>28527.46095040911</v>
      </c>
      <c r="G38" s="88">
        <v>7.9</v>
      </c>
      <c r="H38" s="90" t="s">
        <v>125</v>
      </c>
      <c r="I38" s="90" t="s">
        <v>125</v>
      </c>
      <c r="J38" s="90" t="s">
        <v>125</v>
      </c>
      <c r="K38" s="90" t="s">
        <v>125</v>
      </c>
      <c r="L38" s="90" t="s">
        <v>125</v>
      </c>
      <c r="M38" s="101">
        <v>11320413</v>
      </c>
      <c r="N38" s="98">
        <v>0</v>
      </c>
      <c r="O38" s="101">
        <v>0</v>
      </c>
      <c r="P38" s="99">
        <v>0</v>
      </c>
      <c r="Q38" s="99">
        <v>0</v>
      </c>
      <c r="R38" s="100">
        <v>0</v>
      </c>
      <c r="S38" s="102">
        <f t="shared" si="3"/>
        <v>11320413</v>
      </c>
      <c r="T38" s="107">
        <f t="shared" si="2"/>
        <v>225.36706416356432</v>
      </c>
    </row>
    <row r="39" spans="1:20">
      <c r="A39" s="10" t="s">
        <v>36</v>
      </c>
      <c r="B39" s="124">
        <v>14597</v>
      </c>
      <c r="C39" s="122">
        <v>1603325434</v>
      </c>
      <c r="D39" s="98">
        <f t="shared" si="0"/>
        <v>109839.38028361992</v>
      </c>
      <c r="E39" s="116">
        <v>578142024</v>
      </c>
      <c r="F39" s="100">
        <f t="shared" si="1"/>
        <v>39606.90717270672</v>
      </c>
      <c r="G39" s="88">
        <v>8.3114000000000008</v>
      </c>
      <c r="H39" s="90" t="s">
        <v>125</v>
      </c>
      <c r="I39" s="90" t="s">
        <v>125</v>
      </c>
      <c r="J39" s="90" t="s">
        <v>125</v>
      </c>
      <c r="K39" s="90" t="s">
        <v>125</v>
      </c>
      <c r="L39" s="90" t="s">
        <v>125</v>
      </c>
      <c r="M39" s="101">
        <v>4805172</v>
      </c>
      <c r="N39" s="98">
        <v>0</v>
      </c>
      <c r="O39" s="101">
        <v>0</v>
      </c>
      <c r="P39" s="99">
        <v>0</v>
      </c>
      <c r="Q39" s="99">
        <v>0</v>
      </c>
      <c r="R39" s="100">
        <v>0</v>
      </c>
      <c r="S39" s="102">
        <f t="shared" si="3"/>
        <v>4805172</v>
      </c>
      <c r="T39" s="107">
        <f t="shared" si="2"/>
        <v>329.18901144070702</v>
      </c>
    </row>
    <row r="40" spans="1:20">
      <c r="A40" s="10" t="s">
        <v>37</v>
      </c>
      <c r="B40" s="124">
        <v>8696</v>
      </c>
      <c r="C40" s="122">
        <v>701933317</v>
      </c>
      <c r="D40" s="98">
        <f t="shared" si="0"/>
        <v>80719.102690892367</v>
      </c>
      <c r="E40" s="116">
        <v>244057687</v>
      </c>
      <c r="F40" s="100">
        <f t="shared" si="1"/>
        <v>28065.511384544618</v>
      </c>
      <c r="G40" s="88">
        <v>9</v>
      </c>
      <c r="H40" s="90" t="s">
        <v>125</v>
      </c>
      <c r="I40" s="90" t="s">
        <v>125</v>
      </c>
      <c r="J40" s="90" t="s">
        <v>125</v>
      </c>
      <c r="K40" s="90" t="s">
        <v>125</v>
      </c>
      <c r="L40" s="90" t="s">
        <v>125</v>
      </c>
      <c r="M40" s="101">
        <v>2196519</v>
      </c>
      <c r="N40" s="98">
        <v>0</v>
      </c>
      <c r="O40" s="101">
        <v>0</v>
      </c>
      <c r="P40" s="99">
        <v>0</v>
      </c>
      <c r="Q40" s="99">
        <v>0</v>
      </c>
      <c r="R40" s="100">
        <v>0</v>
      </c>
      <c r="S40" s="102">
        <f t="shared" si="3"/>
        <v>2196519</v>
      </c>
      <c r="T40" s="107">
        <f t="shared" si="2"/>
        <v>252.58958141674333</v>
      </c>
    </row>
    <row r="41" spans="1:20">
      <c r="A41" s="10" t="s">
        <v>38</v>
      </c>
      <c r="B41" s="124">
        <v>309736</v>
      </c>
      <c r="C41" s="122">
        <v>22285394254</v>
      </c>
      <c r="D41" s="98">
        <f t="shared" si="0"/>
        <v>71949.641804633618</v>
      </c>
      <c r="E41" s="116">
        <v>15463372126</v>
      </c>
      <c r="F41" s="100">
        <f t="shared" si="1"/>
        <v>49924.361798434795</v>
      </c>
      <c r="G41" s="88">
        <v>5.3856000000000002</v>
      </c>
      <c r="H41" s="88">
        <v>0.16</v>
      </c>
      <c r="I41" s="90" t="s">
        <v>125</v>
      </c>
      <c r="J41" s="90" t="s">
        <v>125</v>
      </c>
      <c r="K41" s="90" t="s">
        <v>125</v>
      </c>
      <c r="L41" s="89">
        <v>0.97609999999999997</v>
      </c>
      <c r="M41" s="101">
        <v>83280935</v>
      </c>
      <c r="N41" s="98">
        <v>2474181</v>
      </c>
      <c r="O41" s="101">
        <v>0</v>
      </c>
      <c r="P41" s="99">
        <v>0</v>
      </c>
      <c r="Q41" s="99">
        <v>0</v>
      </c>
      <c r="R41" s="100">
        <v>15093478</v>
      </c>
      <c r="S41" s="102">
        <f t="shared" si="3"/>
        <v>100848594</v>
      </c>
      <c r="T41" s="107">
        <f t="shared" si="2"/>
        <v>325.59532634243357</v>
      </c>
    </row>
    <row r="42" spans="1:20">
      <c r="A42" s="10" t="s">
        <v>39</v>
      </c>
      <c r="B42" s="124">
        <v>653485</v>
      </c>
      <c r="C42" s="122">
        <v>79782597792</v>
      </c>
      <c r="D42" s="98">
        <f t="shared" si="0"/>
        <v>122087.87928108526</v>
      </c>
      <c r="E42" s="116">
        <v>58316438639</v>
      </c>
      <c r="F42" s="100">
        <f t="shared" si="1"/>
        <v>89239.138831036675</v>
      </c>
      <c r="G42" s="88">
        <v>4.1505999999999998</v>
      </c>
      <c r="H42" s="90" t="s">
        <v>125</v>
      </c>
      <c r="I42" s="90" t="s">
        <v>125</v>
      </c>
      <c r="J42" s="89">
        <v>0.98229999999999995</v>
      </c>
      <c r="K42" s="90" t="s">
        <v>125</v>
      </c>
      <c r="L42" s="89">
        <v>6.6000000000000003E-2</v>
      </c>
      <c r="M42" s="101">
        <v>242168108</v>
      </c>
      <c r="N42" s="98">
        <v>0</v>
      </c>
      <c r="O42" s="101">
        <v>0</v>
      </c>
      <c r="P42" s="99">
        <v>57313785</v>
      </c>
      <c r="Q42" s="99">
        <v>0</v>
      </c>
      <c r="R42" s="100">
        <v>3849037</v>
      </c>
      <c r="S42" s="102">
        <f t="shared" si="3"/>
        <v>303330930</v>
      </c>
      <c r="T42" s="107">
        <f t="shared" si="2"/>
        <v>464.17428097048901</v>
      </c>
    </row>
    <row r="43" spans="1:20">
      <c r="A43" s="10" t="s">
        <v>40</v>
      </c>
      <c r="B43" s="124">
        <v>281292</v>
      </c>
      <c r="C43" s="122">
        <v>24423484237</v>
      </c>
      <c r="D43" s="98">
        <f t="shared" si="0"/>
        <v>86826.0890355929</v>
      </c>
      <c r="E43" s="116">
        <v>13903858328</v>
      </c>
      <c r="F43" s="100">
        <f t="shared" si="1"/>
        <v>49428.559390242168</v>
      </c>
      <c r="G43" s="88">
        <v>8.3143999999999991</v>
      </c>
      <c r="H43" s="90" t="s">
        <v>125</v>
      </c>
      <c r="I43" s="90" t="s">
        <v>125</v>
      </c>
      <c r="J43" s="90" t="s">
        <v>125</v>
      </c>
      <c r="K43" s="90" t="s">
        <v>125</v>
      </c>
      <c r="L43" s="89">
        <v>0.5</v>
      </c>
      <c r="M43" s="101">
        <v>116279569</v>
      </c>
      <c r="N43" s="98">
        <v>0</v>
      </c>
      <c r="O43" s="101">
        <v>0</v>
      </c>
      <c r="P43" s="99">
        <v>0</v>
      </c>
      <c r="Q43" s="99">
        <v>0</v>
      </c>
      <c r="R43" s="100">
        <v>6992690</v>
      </c>
      <c r="S43" s="102">
        <f t="shared" si="3"/>
        <v>123272259</v>
      </c>
      <c r="T43" s="107">
        <f t="shared" si="2"/>
        <v>438.23592210229941</v>
      </c>
    </row>
    <row r="44" spans="1:20">
      <c r="A44" s="10" t="s">
        <v>41</v>
      </c>
      <c r="B44" s="124">
        <v>40473</v>
      </c>
      <c r="C44" s="122">
        <v>3302601397</v>
      </c>
      <c r="D44" s="98">
        <f t="shared" si="0"/>
        <v>81600.113581894097</v>
      </c>
      <c r="E44" s="116">
        <v>1578019323</v>
      </c>
      <c r="F44" s="100">
        <f t="shared" si="1"/>
        <v>38989.433029427026</v>
      </c>
      <c r="G44" s="88">
        <v>8.2741000000000007</v>
      </c>
      <c r="H44" s="90" t="s">
        <v>125</v>
      </c>
      <c r="I44" s="90" t="s">
        <v>125</v>
      </c>
      <c r="J44" s="90" t="s">
        <v>125</v>
      </c>
      <c r="K44" s="90" t="s">
        <v>125</v>
      </c>
      <c r="L44" s="90" t="s">
        <v>125</v>
      </c>
      <c r="M44" s="101">
        <v>13056689</v>
      </c>
      <c r="N44" s="98">
        <v>0</v>
      </c>
      <c r="O44" s="101">
        <v>0</v>
      </c>
      <c r="P44" s="99">
        <v>0</v>
      </c>
      <c r="Q44" s="99">
        <v>0</v>
      </c>
      <c r="R44" s="100">
        <v>0</v>
      </c>
      <c r="S44" s="102">
        <f t="shared" si="3"/>
        <v>13056689</v>
      </c>
      <c r="T44" s="107">
        <f t="shared" si="2"/>
        <v>322.60245101672717</v>
      </c>
    </row>
    <row r="45" spans="1:20">
      <c r="A45" s="10" t="s">
        <v>42</v>
      </c>
      <c r="B45" s="124">
        <v>8668</v>
      </c>
      <c r="C45" s="122">
        <v>872379527</v>
      </c>
      <c r="D45" s="98">
        <f t="shared" si="0"/>
        <v>100643.69254730041</v>
      </c>
      <c r="E45" s="116">
        <v>211541598</v>
      </c>
      <c r="F45" s="100">
        <f t="shared" si="1"/>
        <v>24404.89132441163</v>
      </c>
      <c r="G45" s="88">
        <v>10</v>
      </c>
      <c r="H45" s="90" t="s">
        <v>125</v>
      </c>
      <c r="I45" s="90" t="s">
        <v>125</v>
      </c>
      <c r="J45" s="90" t="s">
        <v>125</v>
      </c>
      <c r="K45" s="90" t="s">
        <v>125</v>
      </c>
      <c r="L45" s="90" t="s">
        <v>125</v>
      </c>
      <c r="M45" s="101">
        <v>2115348</v>
      </c>
      <c r="N45" s="98">
        <v>0</v>
      </c>
      <c r="O45" s="101">
        <v>0</v>
      </c>
      <c r="P45" s="99">
        <v>0</v>
      </c>
      <c r="Q45" s="99">
        <v>0</v>
      </c>
      <c r="R45" s="100">
        <v>0</v>
      </c>
      <c r="S45" s="102">
        <f t="shared" si="3"/>
        <v>2115348</v>
      </c>
      <c r="T45" s="107">
        <f t="shared" si="2"/>
        <v>244.04107060452239</v>
      </c>
    </row>
    <row r="46" spans="1:20">
      <c r="A46" s="10" t="s">
        <v>43</v>
      </c>
      <c r="B46" s="124">
        <v>19303</v>
      </c>
      <c r="C46" s="122">
        <v>1375645640</v>
      </c>
      <c r="D46" s="98">
        <f t="shared" si="0"/>
        <v>71265.898564989897</v>
      </c>
      <c r="E46" s="116">
        <v>635260103</v>
      </c>
      <c r="F46" s="100">
        <f t="shared" si="1"/>
        <v>32909.915712583534</v>
      </c>
      <c r="G46" s="88">
        <v>10</v>
      </c>
      <c r="H46" s="90" t="s">
        <v>125</v>
      </c>
      <c r="I46" s="90" t="s">
        <v>125</v>
      </c>
      <c r="J46" s="90" t="s">
        <v>125</v>
      </c>
      <c r="K46" s="90" t="s">
        <v>125</v>
      </c>
      <c r="L46" s="90" t="s">
        <v>125</v>
      </c>
      <c r="M46" s="101">
        <v>6352601</v>
      </c>
      <c r="N46" s="98">
        <v>0</v>
      </c>
      <c r="O46" s="101">
        <v>0</v>
      </c>
      <c r="P46" s="99">
        <v>0</v>
      </c>
      <c r="Q46" s="99">
        <v>0</v>
      </c>
      <c r="R46" s="100">
        <v>0</v>
      </c>
      <c r="S46" s="102">
        <f t="shared" si="3"/>
        <v>6352601</v>
      </c>
      <c r="T46" s="107">
        <f t="shared" si="2"/>
        <v>329.09915557167278</v>
      </c>
    </row>
    <row r="47" spans="1:20">
      <c r="A47" s="10" t="s">
        <v>44</v>
      </c>
      <c r="B47" s="124">
        <v>339545</v>
      </c>
      <c r="C47" s="122">
        <v>34685005047</v>
      </c>
      <c r="D47" s="98">
        <f t="shared" si="0"/>
        <v>102151.42336656408</v>
      </c>
      <c r="E47" s="116">
        <v>25951635391</v>
      </c>
      <c r="F47" s="100">
        <f t="shared" si="1"/>
        <v>76430.621540591092</v>
      </c>
      <c r="G47" s="88">
        <v>6.3125999999999998</v>
      </c>
      <c r="H47" s="90">
        <v>0.12</v>
      </c>
      <c r="I47" s="90" t="s">
        <v>125</v>
      </c>
      <c r="J47" s="90" t="s">
        <v>125</v>
      </c>
      <c r="K47" s="90" t="s">
        <v>125</v>
      </c>
      <c r="L47" s="89">
        <v>0.44369999999999998</v>
      </c>
      <c r="M47" s="101">
        <v>164027414</v>
      </c>
      <c r="N47" s="98">
        <v>3118095</v>
      </c>
      <c r="O47" s="101">
        <v>0</v>
      </c>
      <c r="P47" s="99">
        <v>0</v>
      </c>
      <c r="Q47" s="99">
        <v>0</v>
      </c>
      <c r="R47" s="100">
        <v>11529119</v>
      </c>
      <c r="S47" s="102">
        <f t="shared" si="3"/>
        <v>178674628</v>
      </c>
      <c r="T47" s="107">
        <f t="shared" si="2"/>
        <v>526.21781501715532</v>
      </c>
    </row>
    <row r="48" spans="1:20">
      <c r="A48" s="10" t="s">
        <v>45</v>
      </c>
      <c r="B48" s="124">
        <v>337455</v>
      </c>
      <c r="C48" s="122">
        <v>23973435762</v>
      </c>
      <c r="D48" s="98">
        <f t="shared" si="0"/>
        <v>71041.874507712142</v>
      </c>
      <c r="E48" s="116">
        <v>14326291780</v>
      </c>
      <c r="F48" s="100">
        <f t="shared" si="1"/>
        <v>42453.932465069418</v>
      </c>
      <c r="G48" s="88">
        <v>3.84</v>
      </c>
      <c r="H48" s="88">
        <v>0.06</v>
      </c>
      <c r="I48" s="90" t="s">
        <v>125</v>
      </c>
      <c r="J48" s="90" t="s">
        <v>125</v>
      </c>
      <c r="K48" s="89">
        <v>3.8600000000000002E-2</v>
      </c>
      <c r="L48" s="89">
        <v>3.0857999999999999</v>
      </c>
      <c r="M48" s="101">
        <v>55093366</v>
      </c>
      <c r="N48" s="98">
        <v>860805</v>
      </c>
      <c r="O48" s="101">
        <v>0</v>
      </c>
      <c r="P48" s="99">
        <v>0</v>
      </c>
      <c r="Q48" s="99">
        <v>553746</v>
      </c>
      <c r="R48" s="100">
        <v>44273328</v>
      </c>
      <c r="S48" s="102">
        <f t="shared" si="3"/>
        <v>100781245</v>
      </c>
      <c r="T48" s="107">
        <f t="shared" si="2"/>
        <v>298.65091641848545</v>
      </c>
    </row>
    <row r="49" spans="1:20">
      <c r="A49" s="10" t="s">
        <v>46</v>
      </c>
      <c r="B49" s="124">
        <v>148585</v>
      </c>
      <c r="C49" s="122">
        <v>24603893778</v>
      </c>
      <c r="D49" s="98">
        <f t="shared" si="0"/>
        <v>165588.00537066325</v>
      </c>
      <c r="E49" s="116">
        <v>17688315102</v>
      </c>
      <c r="F49" s="100">
        <f t="shared" si="1"/>
        <v>119045.09272133796</v>
      </c>
      <c r="G49" s="88">
        <v>5.9650999999999996</v>
      </c>
      <c r="H49" s="90" t="s">
        <v>125</v>
      </c>
      <c r="I49" s="90" t="s">
        <v>125</v>
      </c>
      <c r="J49" s="90" t="s">
        <v>125</v>
      </c>
      <c r="K49" s="90" t="s">
        <v>125</v>
      </c>
      <c r="L49" s="89">
        <v>2.4788999999999999</v>
      </c>
      <c r="M49" s="101">
        <v>105664444</v>
      </c>
      <c r="N49" s="98">
        <v>0</v>
      </c>
      <c r="O49" s="101">
        <v>0</v>
      </c>
      <c r="P49" s="99">
        <v>0</v>
      </c>
      <c r="Q49" s="99">
        <v>0</v>
      </c>
      <c r="R49" s="100">
        <v>43910877</v>
      </c>
      <c r="S49" s="102">
        <f t="shared" si="3"/>
        <v>149575321</v>
      </c>
      <c r="T49" s="107">
        <f t="shared" si="2"/>
        <v>1006.6650132920551</v>
      </c>
    </row>
    <row r="50" spans="1:20">
      <c r="A50" s="10" t="s">
        <v>47</v>
      </c>
      <c r="B50" s="124">
        <v>2613692</v>
      </c>
      <c r="C50" s="122">
        <v>299585866925</v>
      </c>
      <c r="D50" s="98">
        <f t="shared" si="0"/>
        <v>114621.71783247605</v>
      </c>
      <c r="E50" s="116">
        <v>205866541107</v>
      </c>
      <c r="F50" s="100">
        <f t="shared" si="1"/>
        <v>78764.65211164896</v>
      </c>
      <c r="G50" s="88">
        <v>4.6669</v>
      </c>
      <c r="H50" s="88">
        <v>0.45</v>
      </c>
      <c r="I50" s="90" t="s">
        <v>125</v>
      </c>
      <c r="J50" s="89">
        <v>0.7944</v>
      </c>
      <c r="K50" s="89">
        <v>1.4024000000000001</v>
      </c>
      <c r="L50" s="90" t="s">
        <v>125</v>
      </c>
      <c r="M50" s="101">
        <v>981287897</v>
      </c>
      <c r="N50" s="98">
        <v>94667435</v>
      </c>
      <c r="O50" s="101">
        <v>0</v>
      </c>
      <c r="P50" s="99">
        <v>167036425</v>
      </c>
      <c r="Q50" s="99">
        <v>294877142</v>
      </c>
      <c r="R50" s="100">
        <v>0</v>
      </c>
      <c r="S50" s="102">
        <f t="shared" si="3"/>
        <v>1537868899</v>
      </c>
      <c r="T50" s="107">
        <f t="shared" si="2"/>
        <v>588.38948850897509</v>
      </c>
    </row>
    <row r="51" spans="1:20">
      <c r="A51" s="10" t="s">
        <v>48</v>
      </c>
      <c r="B51" s="124">
        <v>74044</v>
      </c>
      <c r="C51" s="122">
        <v>29403655998</v>
      </c>
      <c r="D51" s="98">
        <f t="shared" si="0"/>
        <v>397110.58286964509</v>
      </c>
      <c r="E51" s="116">
        <v>20224006941</v>
      </c>
      <c r="F51" s="100">
        <f t="shared" si="1"/>
        <v>273134.98650802224</v>
      </c>
      <c r="G51" s="88">
        <v>3.1274999999999999</v>
      </c>
      <c r="H51" s="90" t="s">
        <v>125</v>
      </c>
      <c r="I51" s="90" t="s">
        <v>125</v>
      </c>
      <c r="J51" s="90" t="s">
        <v>125</v>
      </c>
      <c r="K51" s="90" t="s">
        <v>125</v>
      </c>
      <c r="L51" s="89">
        <v>0.81210000000000004</v>
      </c>
      <c r="M51" s="101">
        <v>63345688</v>
      </c>
      <c r="N51" s="98">
        <v>0</v>
      </c>
      <c r="O51" s="101">
        <v>0</v>
      </c>
      <c r="P51" s="99">
        <v>0</v>
      </c>
      <c r="Q51" s="99">
        <v>0</v>
      </c>
      <c r="R51" s="100">
        <v>16448100</v>
      </c>
      <c r="S51" s="102">
        <f t="shared" si="3"/>
        <v>79793788</v>
      </c>
      <c r="T51" s="107">
        <f t="shared" si="2"/>
        <v>1077.6536653881476</v>
      </c>
    </row>
    <row r="52" spans="1:20">
      <c r="A52" s="10" t="s">
        <v>49</v>
      </c>
      <c r="B52" s="124">
        <v>75321</v>
      </c>
      <c r="C52" s="122">
        <v>9741188441</v>
      </c>
      <c r="D52" s="98">
        <f t="shared" si="0"/>
        <v>129328.98449303646</v>
      </c>
      <c r="E52" s="116">
        <v>6484315484</v>
      </c>
      <c r="F52" s="100">
        <f t="shared" si="1"/>
        <v>86089.078530555882</v>
      </c>
      <c r="G52" s="88">
        <v>6.5670000000000002</v>
      </c>
      <c r="H52" s="90" t="s">
        <v>125</v>
      </c>
      <c r="I52" s="90" t="s">
        <v>125</v>
      </c>
      <c r="J52" s="89">
        <v>1.2166999999999999</v>
      </c>
      <c r="K52" s="90" t="s">
        <v>125</v>
      </c>
      <c r="L52" s="90" t="s">
        <v>125</v>
      </c>
      <c r="M52" s="101">
        <v>42584578</v>
      </c>
      <c r="N52" s="98">
        <v>0</v>
      </c>
      <c r="O52" s="101">
        <v>0</v>
      </c>
      <c r="P52" s="99">
        <v>7890156</v>
      </c>
      <c r="Q52" s="99">
        <v>0</v>
      </c>
      <c r="R52" s="100">
        <v>0</v>
      </c>
      <c r="S52" s="102">
        <f t="shared" si="3"/>
        <v>50474734</v>
      </c>
      <c r="T52" s="107">
        <f t="shared" si="2"/>
        <v>670.12830419139414</v>
      </c>
    </row>
    <row r="53" spans="1:20">
      <c r="A53" s="10" t="s">
        <v>50</v>
      </c>
      <c r="B53" s="124">
        <v>190666</v>
      </c>
      <c r="C53" s="122">
        <v>19854906225</v>
      </c>
      <c r="D53" s="98">
        <f t="shared" si="0"/>
        <v>104134.48766429254</v>
      </c>
      <c r="E53" s="116">
        <v>14375730735</v>
      </c>
      <c r="F53" s="100">
        <f t="shared" si="1"/>
        <v>75397.452797037753</v>
      </c>
      <c r="G53" s="88">
        <v>3.4308000000000001</v>
      </c>
      <c r="H53" s="90" t="s">
        <v>125</v>
      </c>
      <c r="I53" s="90" t="s">
        <v>125</v>
      </c>
      <c r="J53" s="90" t="s">
        <v>125</v>
      </c>
      <c r="K53" s="90" t="s">
        <v>125</v>
      </c>
      <c r="L53" s="89">
        <v>0.14219999999999999</v>
      </c>
      <c r="M53" s="101">
        <v>49337289</v>
      </c>
      <c r="N53" s="98">
        <v>0</v>
      </c>
      <c r="O53" s="101">
        <v>0</v>
      </c>
      <c r="P53" s="99">
        <v>0</v>
      </c>
      <c r="Q53" s="99">
        <v>0</v>
      </c>
      <c r="R53" s="100">
        <v>2044631</v>
      </c>
      <c r="S53" s="102">
        <f t="shared" si="3"/>
        <v>51381920</v>
      </c>
      <c r="T53" s="107">
        <f t="shared" si="2"/>
        <v>269.48653666621215</v>
      </c>
    </row>
    <row r="54" spans="1:20">
      <c r="A54" s="10" t="s">
        <v>51</v>
      </c>
      <c r="B54" s="124">
        <v>39828</v>
      </c>
      <c r="C54" s="122">
        <v>2616263091</v>
      </c>
      <c r="D54" s="98">
        <f t="shared" si="0"/>
        <v>65689.040147634834</v>
      </c>
      <c r="E54" s="116">
        <v>1521730807</v>
      </c>
      <c r="F54" s="100">
        <f t="shared" si="1"/>
        <v>38207.562694586726</v>
      </c>
      <c r="G54" s="88">
        <v>8.5470000000000006</v>
      </c>
      <c r="H54" s="88">
        <v>0.34910000000000002</v>
      </c>
      <c r="I54" s="90" t="s">
        <v>125</v>
      </c>
      <c r="J54" s="90" t="s">
        <v>125</v>
      </c>
      <c r="K54" s="90" t="s">
        <v>125</v>
      </c>
      <c r="L54" s="90" t="s">
        <v>125</v>
      </c>
      <c r="M54" s="101">
        <v>13009756</v>
      </c>
      <c r="N54" s="98">
        <v>535692</v>
      </c>
      <c r="O54" s="101">
        <v>0</v>
      </c>
      <c r="P54" s="99">
        <v>0</v>
      </c>
      <c r="Q54" s="99">
        <v>0</v>
      </c>
      <c r="R54" s="100">
        <v>0</v>
      </c>
      <c r="S54" s="102">
        <f t="shared" si="3"/>
        <v>13545448</v>
      </c>
      <c r="T54" s="107">
        <f t="shared" si="2"/>
        <v>340.09862408355929</v>
      </c>
    </row>
    <row r="55" spans="1:20">
      <c r="A55" s="10" t="s">
        <v>52</v>
      </c>
      <c r="B55" s="124">
        <v>1227995</v>
      </c>
      <c r="C55" s="122">
        <v>126059799214</v>
      </c>
      <c r="D55" s="98">
        <f t="shared" si="0"/>
        <v>102654.97759681432</v>
      </c>
      <c r="E55" s="116">
        <v>90146239935</v>
      </c>
      <c r="F55" s="100">
        <f t="shared" si="1"/>
        <v>73409.289072838248</v>
      </c>
      <c r="G55" s="88">
        <v>4.4347000000000003</v>
      </c>
      <c r="H55" s="90" t="s">
        <v>125</v>
      </c>
      <c r="I55" s="90" t="s">
        <v>125</v>
      </c>
      <c r="J55" s="90" t="s">
        <v>125</v>
      </c>
      <c r="K55" s="89">
        <v>1.61E-2</v>
      </c>
      <c r="L55" s="89">
        <v>2.2452999999999999</v>
      </c>
      <c r="M55" s="101">
        <v>400716630</v>
      </c>
      <c r="N55" s="98">
        <v>0</v>
      </c>
      <c r="O55" s="101">
        <v>0</v>
      </c>
      <c r="P55" s="99">
        <v>0</v>
      </c>
      <c r="Q55" s="99">
        <v>1454678</v>
      </c>
      <c r="R55" s="100">
        <v>202884672</v>
      </c>
      <c r="S55" s="102">
        <f t="shared" si="3"/>
        <v>605055980</v>
      </c>
      <c r="T55" s="107">
        <f t="shared" si="2"/>
        <v>492.71860227443921</v>
      </c>
    </row>
    <row r="56" spans="1:20">
      <c r="A56" s="10" t="s">
        <v>53</v>
      </c>
      <c r="B56" s="124">
        <v>295553</v>
      </c>
      <c r="C56" s="122">
        <v>29144797618</v>
      </c>
      <c r="D56" s="98">
        <f t="shared" si="0"/>
        <v>98611.070156621659</v>
      </c>
      <c r="E56" s="116">
        <v>18176191459</v>
      </c>
      <c r="F56" s="100">
        <f t="shared" si="1"/>
        <v>61498.923912124053</v>
      </c>
      <c r="G56" s="88">
        <v>6.75</v>
      </c>
      <c r="H56" s="88">
        <v>0.17730000000000001</v>
      </c>
      <c r="I56" s="88">
        <v>0.25659999999999999</v>
      </c>
      <c r="J56" s="90" t="s">
        <v>125</v>
      </c>
      <c r="K56" s="90" t="s">
        <v>125</v>
      </c>
      <c r="L56" s="89">
        <v>0.87649999999999995</v>
      </c>
      <c r="M56" s="101">
        <v>122834035</v>
      </c>
      <c r="N56" s="98">
        <v>3240754</v>
      </c>
      <c r="O56" s="101">
        <v>4690228</v>
      </c>
      <c r="P56" s="99">
        <v>0</v>
      </c>
      <c r="Q56" s="99">
        <v>0</v>
      </c>
      <c r="R56" s="100">
        <v>15948888</v>
      </c>
      <c r="S56" s="102">
        <f t="shared" si="3"/>
        <v>146713905</v>
      </c>
      <c r="T56" s="107">
        <f t="shared" si="2"/>
        <v>496.4047226724141</v>
      </c>
    </row>
    <row r="57" spans="1:20">
      <c r="A57" s="10" t="s">
        <v>54</v>
      </c>
      <c r="B57" s="124">
        <v>1360238</v>
      </c>
      <c r="C57" s="122">
        <v>192619660242</v>
      </c>
      <c r="D57" s="98">
        <f t="shared" si="0"/>
        <v>141607.32183779604</v>
      </c>
      <c r="E57" s="116">
        <v>139218878252</v>
      </c>
      <c r="F57" s="100">
        <f t="shared" si="1"/>
        <v>102348.91118466033</v>
      </c>
      <c r="G57" s="88">
        <v>4.7815000000000003</v>
      </c>
      <c r="H57" s="88">
        <v>0.19139999999999999</v>
      </c>
      <c r="I57" s="90" t="s">
        <v>125</v>
      </c>
      <c r="J57" s="90" t="s">
        <v>125</v>
      </c>
      <c r="K57" s="89">
        <v>1.859</v>
      </c>
      <c r="L57" s="90" t="s">
        <v>125</v>
      </c>
      <c r="M57" s="101">
        <v>666858228</v>
      </c>
      <c r="N57" s="98">
        <v>26706846</v>
      </c>
      <c r="O57" s="101">
        <v>0</v>
      </c>
      <c r="P57" s="99">
        <v>0</v>
      </c>
      <c r="Q57" s="99">
        <v>259265749</v>
      </c>
      <c r="R57" s="100">
        <v>0</v>
      </c>
      <c r="S57" s="102">
        <f t="shared" si="3"/>
        <v>952830823</v>
      </c>
      <c r="T57" s="107">
        <f t="shared" si="2"/>
        <v>700.48831380978913</v>
      </c>
    </row>
    <row r="58" spans="1:20">
      <c r="A58" s="10" t="s">
        <v>55</v>
      </c>
      <c r="B58" s="124">
        <v>479340</v>
      </c>
      <c r="C58" s="122">
        <v>31708990836</v>
      </c>
      <c r="D58" s="98">
        <f t="shared" si="0"/>
        <v>66151.355689072472</v>
      </c>
      <c r="E58" s="116">
        <v>20369434833</v>
      </c>
      <c r="F58" s="100">
        <f t="shared" si="1"/>
        <v>42494.752853924147</v>
      </c>
      <c r="G58" s="88">
        <v>7.3441000000000001</v>
      </c>
      <c r="H58" s="90" t="s">
        <v>125</v>
      </c>
      <c r="I58" s="90" t="s">
        <v>125</v>
      </c>
      <c r="J58" s="90" t="s">
        <v>125</v>
      </c>
      <c r="K58" s="89">
        <v>1.5925</v>
      </c>
      <c r="L58" s="90" t="s">
        <v>125</v>
      </c>
      <c r="M58" s="101">
        <v>149619895</v>
      </c>
      <c r="N58" s="98">
        <v>0</v>
      </c>
      <c r="O58" s="101">
        <v>0</v>
      </c>
      <c r="P58" s="99">
        <v>0</v>
      </c>
      <c r="Q58" s="99">
        <v>32444417</v>
      </c>
      <c r="R58" s="100">
        <v>0</v>
      </c>
      <c r="S58" s="102">
        <f t="shared" si="3"/>
        <v>182064312</v>
      </c>
      <c r="T58" s="107">
        <f t="shared" si="2"/>
        <v>379.82290649643261</v>
      </c>
    </row>
    <row r="59" spans="1:20">
      <c r="A59" s="10" t="s">
        <v>56</v>
      </c>
      <c r="B59" s="124">
        <v>933258</v>
      </c>
      <c r="C59" s="122">
        <v>87412211457</v>
      </c>
      <c r="D59" s="98">
        <f t="shared" si="0"/>
        <v>93663.500829352648</v>
      </c>
      <c r="E59" s="116">
        <v>59650849843</v>
      </c>
      <c r="F59" s="100">
        <f t="shared" si="1"/>
        <v>63916.783829337655</v>
      </c>
      <c r="G59" s="88">
        <v>5.3376999999999999</v>
      </c>
      <c r="H59" s="90" t="s">
        <v>125</v>
      </c>
      <c r="I59" s="88">
        <v>1.6E-2</v>
      </c>
      <c r="J59" s="89">
        <v>0.85060000000000002</v>
      </c>
      <c r="K59" s="90" t="s">
        <v>125</v>
      </c>
      <c r="L59" s="89">
        <v>0.91879999999999995</v>
      </c>
      <c r="M59" s="101">
        <v>318565323</v>
      </c>
      <c r="N59" s="98">
        <v>0</v>
      </c>
      <c r="O59" s="101">
        <v>954893</v>
      </c>
      <c r="P59" s="99">
        <v>50766831</v>
      </c>
      <c r="Q59" s="99">
        <v>0</v>
      </c>
      <c r="R59" s="100">
        <v>54836205</v>
      </c>
      <c r="S59" s="102">
        <f t="shared" si="3"/>
        <v>425123252</v>
      </c>
      <c r="T59" s="107">
        <f t="shared" si="2"/>
        <v>455.52596602440053</v>
      </c>
    </row>
    <row r="60" spans="1:20">
      <c r="A60" s="10" t="s">
        <v>58</v>
      </c>
      <c r="B60" s="124">
        <v>623174</v>
      </c>
      <c r="C60" s="122">
        <v>38393910658</v>
      </c>
      <c r="D60" s="98">
        <f t="shared" si="0"/>
        <v>61610.257581349673</v>
      </c>
      <c r="E60" s="116">
        <v>25378528904</v>
      </c>
      <c r="F60" s="100">
        <f t="shared" si="1"/>
        <v>40724.627317571016</v>
      </c>
      <c r="G60" s="88">
        <v>6.8665000000000003</v>
      </c>
      <c r="H60" s="90" t="s">
        <v>125</v>
      </c>
      <c r="I60" s="90" t="s">
        <v>125</v>
      </c>
      <c r="J60" s="90" t="s">
        <v>125</v>
      </c>
      <c r="K60" s="90" t="s">
        <v>125</v>
      </c>
      <c r="L60" s="89">
        <v>0.44119999999999998</v>
      </c>
      <c r="M60" s="101">
        <v>174346102</v>
      </c>
      <c r="N60" s="98">
        <v>0</v>
      </c>
      <c r="O60" s="101">
        <v>0</v>
      </c>
      <c r="P60" s="99">
        <v>0</v>
      </c>
      <c r="Q60" s="99">
        <v>0</v>
      </c>
      <c r="R60" s="100">
        <v>11202158</v>
      </c>
      <c r="S60" s="102">
        <f t="shared" si="3"/>
        <v>185548260</v>
      </c>
      <c r="T60" s="107">
        <f t="shared" si="2"/>
        <v>297.7471139681694</v>
      </c>
    </row>
    <row r="61" spans="1:20">
      <c r="A61" s="10" t="s">
        <v>59</v>
      </c>
      <c r="B61" s="124">
        <v>72523</v>
      </c>
      <c r="C61" s="122">
        <v>6518598892</v>
      </c>
      <c r="D61" s="98">
        <f t="shared" si="0"/>
        <v>89883.194186671812</v>
      </c>
      <c r="E61" s="116">
        <v>3401359340</v>
      </c>
      <c r="F61" s="100">
        <f t="shared" si="1"/>
        <v>46900.422486659401</v>
      </c>
      <c r="G61" s="88">
        <v>8.9</v>
      </c>
      <c r="H61" s="90" t="s">
        <v>125</v>
      </c>
      <c r="I61" s="90" t="s">
        <v>125</v>
      </c>
      <c r="J61" s="89">
        <v>0.67079999999999995</v>
      </c>
      <c r="K61" s="90" t="s">
        <v>125</v>
      </c>
      <c r="L61" s="90" t="s">
        <v>125</v>
      </c>
      <c r="M61" s="101">
        <v>30266847</v>
      </c>
      <c r="N61" s="98">
        <v>0</v>
      </c>
      <c r="O61" s="101">
        <v>0</v>
      </c>
      <c r="P61" s="99">
        <v>2281627</v>
      </c>
      <c r="Q61" s="99">
        <v>0</v>
      </c>
      <c r="R61" s="100">
        <v>0</v>
      </c>
      <c r="S61" s="102">
        <f t="shared" si="3"/>
        <v>32548474</v>
      </c>
      <c r="T61" s="107">
        <f t="shared" si="2"/>
        <v>448.80209037133045</v>
      </c>
    </row>
    <row r="62" spans="1:20">
      <c r="A62" s="10" t="s">
        <v>135</v>
      </c>
      <c r="B62" s="124">
        <v>207443</v>
      </c>
      <c r="C62" s="122">
        <v>25732438120</v>
      </c>
      <c r="D62" s="98">
        <f t="shared" si="0"/>
        <v>124045.82521463727</v>
      </c>
      <c r="E62" s="116">
        <v>18579070295</v>
      </c>
      <c r="F62" s="100">
        <f t="shared" si="1"/>
        <v>89562.290822057141</v>
      </c>
      <c r="G62" s="88">
        <v>5.9371</v>
      </c>
      <c r="H62" s="90" t="s">
        <v>125</v>
      </c>
      <c r="I62" s="90" t="s">
        <v>125</v>
      </c>
      <c r="J62" s="90" t="s">
        <v>125</v>
      </c>
      <c r="K62" s="89">
        <v>1.3144</v>
      </c>
      <c r="L62" s="89">
        <v>3.7000000000000002E-3</v>
      </c>
      <c r="M62" s="101">
        <v>110316748</v>
      </c>
      <c r="N62" s="98">
        <v>0</v>
      </c>
      <c r="O62" s="101">
        <v>0</v>
      </c>
      <c r="P62" s="99">
        <v>0</v>
      </c>
      <c r="Q62" s="99">
        <v>24422672</v>
      </c>
      <c r="R62" s="100">
        <v>68446</v>
      </c>
      <c r="S62" s="102">
        <f t="shared" si="3"/>
        <v>134807866</v>
      </c>
      <c r="T62" s="107">
        <f t="shared" si="2"/>
        <v>649.85497702983469</v>
      </c>
    </row>
    <row r="63" spans="1:20">
      <c r="A63" s="10" t="s">
        <v>136</v>
      </c>
      <c r="B63" s="124">
        <v>282821</v>
      </c>
      <c r="C63" s="122">
        <v>23856897921</v>
      </c>
      <c r="D63" s="98">
        <f t="shared" si="0"/>
        <v>84353.346890789588</v>
      </c>
      <c r="E63" s="116">
        <v>15599739461</v>
      </c>
      <c r="F63" s="100">
        <f t="shared" si="1"/>
        <v>55157.641974959428</v>
      </c>
      <c r="G63" s="88">
        <v>7.1387999999999998</v>
      </c>
      <c r="H63" s="90" t="s">
        <v>125</v>
      </c>
      <c r="I63" s="88">
        <v>1.54E-2</v>
      </c>
      <c r="J63" s="90" t="s">
        <v>125</v>
      </c>
      <c r="K63" s="89">
        <v>0.24790000000000001</v>
      </c>
      <c r="L63" s="89">
        <v>0.94099999999999995</v>
      </c>
      <c r="M63" s="101">
        <v>111564162</v>
      </c>
      <c r="N63" s="98">
        <v>0</v>
      </c>
      <c r="O63" s="101">
        <v>244236</v>
      </c>
      <c r="P63" s="99">
        <v>0</v>
      </c>
      <c r="Q63" s="99">
        <v>3873894</v>
      </c>
      <c r="R63" s="100">
        <v>14705071</v>
      </c>
      <c r="S63" s="102">
        <f t="shared" si="3"/>
        <v>130387363</v>
      </c>
      <c r="T63" s="107">
        <f t="shared" si="2"/>
        <v>461.02433341229965</v>
      </c>
    </row>
    <row r="64" spans="1:20">
      <c r="A64" s="10" t="s">
        <v>60</v>
      </c>
      <c r="B64" s="124">
        <v>159785</v>
      </c>
      <c r="C64" s="122">
        <v>12237590802</v>
      </c>
      <c r="D64" s="98">
        <f t="shared" si="0"/>
        <v>76587.85744594298</v>
      </c>
      <c r="E64" s="116">
        <v>7687642991</v>
      </c>
      <c r="F64" s="100">
        <f t="shared" si="1"/>
        <v>48112.419757799544</v>
      </c>
      <c r="G64" s="88">
        <v>6.0952999999999999</v>
      </c>
      <c r="H64" s="90" t="s">
        <v>125</v>
      </c>
      <c r="I64" s="90" t="s">
        <v>125</v>
      </c>
      <c r="J64" s="90" t="s">
        <v>125</v>
      </c>
      <c r="K64" s="90" t="s">
        <v>125</v>
      </c>
      <c r="L64" s="90" t="s">
        <v>125</v>
      </c>
      <c r="M64" s="101">
        <v>46868543</v>
      </c>
      <c r="N64" s="98">
        <v>0</v>
      </c>
      <c r="O64" s="101">
        <v>0</v>
      </c>
      <c r="P64" s="99">
        <v>0</v>
      </c>
      <c r="Q64" s="99">
        <v>0</v>
      </c>
      <c r="R64" s="100">
        <v>0</v>
      </c>
      <c r="S64" s="102">
        <f t="shared" si="3"/>
        <v>46868543</v>
      </c>
      <c r="T64" s="107">
        <f t="shared" si="2"/>
        <v>293.32254592108143</v>
      </c>
    </row>
    <row r="65" spans="1:20">
      <c r="A65" s="10" t="s">
        <v>61</v>
      </c>
      <c r="B65" s="124">
        <v>387140</v>
      </c>
      <c r="C65" s="122">
        <v>59785370942</v>
      </c>
      <c r="D65" s="98">
        <f t="shared" si="0"/>
        <v>154428.29710698972</v>
      </c>
      <c r="E65" s="116">
        <v>43389559693</v>
      </c>
      <c r="F65" s="100">
        <f t="shared" si="1"/>
        <v>112077.18058841763</v>
      </c>
      <c r="G65" s="88">
        <v>3.1385999999999998</v>
      </c>
      <c r="H65" s="88">
        <v>0.1721</v>
      </c>
      <c r="I65" s="88">
        <v>8.0500000000000002E-2</v>
      </c>
      <c r="J65" s="90" t="s">
        <v>125</v>
      </c>
      <c r="K65" s="90" t="s">
        <v>125</v>
      </c>
      <c r="L65" s="89">
        <v>0.58940000000000003</v>
      </c>
      <c r="M65" s="101">
        <v>136398078</v>
      </c>
      <c r="N65" s="98">
        <v>7483019</v>
      </c>
      <c r="O65" s="101">
        <v>3500133</v>
      </c>
      <c r="P65" s="99">
        <v>0</v>
      </c>
      <c r="Q65" s="99">
        <v>0</v>
      </c>
      <c r="R65" s="100">
        <v>25613810</v>
      </c>
      <c r="S65" s="102">
        <f t="shared" si="3"/>
        <v>172995040</v>
      </c>
      <c r="T65" s="107">
        <f t="shared" si="2"/>
        <v>446.85395464173166</v>
      </c>
    </row>
    <row r="66" spans="1:20">
      <c r="A66" s="10" t="s">
        <v>57</v>
      </c>
      <c r="B66" s="124">
        <v>437086</v>
      </c>
      <c r="C66" s="122">
        <v>35327500118</v>
      </c>
      <c r="D66" s="98">
        <f t="shared" si="0"/>
        <v>80825.05529346627</v>
      </c>
      <c r="E66" s="116">
        <v>25604515399</v>
      </c>
      <c r="F66" s="100">
        <f t="shared" si="1"/>
        <v>58580.040081356987</v>
      </c>
      <c r="G66" s="88">
        <v>4.8750999999999998</v>
      </c>
      <c r="H66" s="90" t="s">
        <v>125</v>
      </c>
      <c r="I66" s="90" t="s">
        <v>125</v>
      </c>
      <c r="J66" s="90" t="s">
        <v>125</v>
      </c>
      <c r="K66" s="90" t="s">
        <v>125</v>
      </c>
      <c r="L66" s="89">
        <v>1.6480999999999999</v>
      </c>
      <c r="M66" s="101">
        <v>125015119</v>
      </c>
      <c r="N66" s="98">
        <v>0</v>
      </c>
      <c r="O66" s="101">
        <v>0</v>
      </c>
      <c r="P66" s="99">
        <v>0</v>
      </c>
      <c r="Q66" s="99">
        <v>0</v>
      </c>
      <c r="R66" s="100">
        <v>42263134</v>
      </c>
      <c r="S66" s="102">
        <f t="shared" si="3"/>
        <v>167278253</v>
      </c>
      <c r="T66" s="107">
        <f t="shared" si="2"/>
        <v>382.71244789354955</v>
      </c>
    </row>
    <row r="67" spans="1:20">
      <c r="A67" s="10" t="s">
        <v>62</v>
      </c>
      <c r="B67" s="124">
        <v>111125</v>
      </c>
      <c r="C67" s="122">
        <v>13012575344</v>
      </c>
      <c r="D67" s="98">
        <f t="shared" si="0"/>
        <v>117098.5407784027</v>
      </c>
      <c r="E67" s="116">
        <v>8904604049</v>
      </c>
      <c r="F67" s="100">
        <f t="shared" si="1"/>
        <v>80131.420013498311</v>
      </c>
      <c r="G67" s="88">
        <v>5.9</v>
      </c>
      <c r="H67" s="90" t="s">
        <v>125</v>
      </c>
      <c r="I67" s="90" t="s">
        <v>125</v>
      </c>
      <c r="J67" s="90" t="s">
        <v>125</v>
      </c>
      <c r="K67" s="90" t="s">
        <v>125</v>
      </c>
      <c r="L67" s="90" t="s">
        <v>125</v>
      </c>
      <c r="M67" s="101">
        <v>52542618</v>
      </c>
      <c r="N67" s="98">
        <v>0</v>
      </c>
      <c r="O67" s="101">
        <v>0</v>
      </c>
      <c r="P67" s="99">
        <v>0</v>
      </c>
      <c r="Q67" s="99">
        <v>0</v>
      </c>
      <c r="R67" s="100">
        <v>0</v>
      </c>
      <c r="S67" s="102">
        <f t="shared" si="3"/>
        <v>52542618</v>
      </c>
      <c r="T67" s="107">
        <f t="shared" si="2"/>
        <v>472.82445894263219</v>
      </c>
    </row>
    <row r="68" spans="1:20">
      <c r="A68" s="10" t="s">
        <v>63</v>
      </c>
      <c r="B68" s="124">
        <v>44168</v>
      </c>
      <c r="C68" s="122">
        <v>2722596365</v>
      </c>
      <c r="D68" s="98">
        <f t="shared" si="0"/>
        <v>61641.830397572907</v>
      </c>
      <c r="E68" s="116">
        <v>1475804901</v>
      </c>
      <c r="F68" s="100">
        <f t="shared" si="1"/>
        <v>33413.441880999817</v>
      </c>
      <c r="G68" s="88">
        <v>9</v>
      </c>
      <c r="H68" s="90" t="s">
        <v>125</v>
      </c>
      <c r="I68" s="90" t="s">
        <v>125</v>
      </c>
      <c r="J68" s="90" t="s">
        <v>125</v>
      </c>
      <c r="K68" s="90" t="s">
        <v>125</v>
      </c>
      <c r="L68" s="90" t="s">
        <v>125</v>
      </c>
      <c r="M68" s="101">
        <v>13282538</v>
      </c>
      <c r="N68" s="98">
        <v>0</v>
      </c>
      <c r="O68" s="101">
        <v>0</v>
      </c>
      <c r="P68" s="99">
        <v>0</v>
      </c>
      <c r="Q68" s="99">
        <v>0</v>
      </c>
      <c r="R68" s="100">
        <v>0</v>
      </c>
      <c r="S68" s="102">
        <f t="shared" si="3"/>
        <v>13282538</v>
      </c>
      <c r="T68" s="107">
        <f t="shared" si="2"/>
        <v>300.7276308639739</v>
      </c>
    </row>
    <row r="69" spans="1:20">
      <c r="A69" s="10" t="s">
        <v>64</v>
      </c>
      <c r="B69" s="124">
        <v>22932</v>
      </c>
      <c r="C69" s="122">
        <v>2142446812</v>
      </c>
      <c r="D69" s="98">
        <f t="shared" si="0"/>
        <v>93426.077620791912</v>
      </c>
      <c r="E69" s="116">
        <v>1265995431</v>
      </c>
      <c r="F69" s="100">
        <f t="shared" si="1"/>
        <v>55206.498822605965</v>
      </c>
      <c r="G69" s="88">
        <v>7.0113000000000003</v>
      </c>
      <c r="H69" s="90" t="s">
        <v>125</v>
      </c>
      <c r="I69" s="90" t="s">
        <v>125</v>
      </c>
      <c r="J69" s="90" t="s">
        <v>125</v>
      </c>
      <c r="K69" s="89">
        <v>0.92090000000000005</v>
      </c>
      <c r="L69" s="90" t="s">
        <v>125</v>
      </c>
      <c r="M69" s="101">
        <v>8876274</v>
      </c>
      <c r="N69" s="98">
        <v>0</v>
      </c>
      <c r="O69" s="101">
        <v>0</v>
      </c>
      <c r="P69" s="99">
        <v>0</v>
      </c>
      <c r="Q69" s="99">
        <v>1165917</v>
      </c>
      <c r="R69" s="100">
        <v>0</v>
      </c>
      <c r="S69" s="102">
        <f t="shared" si="3"/>
        <v>10042191</v>
      </c>
      <c r="T69" s="107">
        <f t="shared" si="2"/>
        <v>437.91169544740973</v>
      </c>
    </row>
    <row r="70" spans="1:20">
      <c r="A70" s="10" t="s">
        <v>65</v>
      </c>
      <c r="B70" s="124">
        <v>15647</v>
      </c>
      <c r="C70" s="122">
        <v>828328732</v>
      </c>
      <c r="D70" s="98">
        <f t="shared" si="0"/>
        <v>52938.501437975334</v>
      </c>
      <c r="E70" s="116">
        <v>225876588</v>
      </c>
      <c r="F70" s="100">
        <f t="shared" si="1"/>
        <v>14435.776059308493</v>
      </c>
      <c r="G70" s="88">
        <v>10</v>
      </c>
      <c r="H70" s="90" t="s">
        <v>125</v>
      </c>
      <c r="I70" s="90" t="s">
        <v>125</v>
      </c>
      <c r="J70" s="90" t="s">
        <v>125</v>
      </c>
      <c r="K70" s="90" t="s">
        <v>125</v>
      </c>
      <c r="L70" s="90" t="s">
        <v>125</v>
      </c>
      <c r="M70" s="101">
        <v>2258562</v>
      </c>
      <c r="N70" s="98">
        <v>0</v>
      </c>
      <c r="O70" s="101">
        <v>0</v>
      </c>
      <c r="P70" s="99">
        <v>0</v>
      </c>
      <c r="Q70" s="99">
        <v>0</v>
      </c>
      <c r="R70" s="100">
        <v>0</v>
      </c>
      <c r="S70" s="102">
        <f t="shared" si="3"/>
        <v>2258562</v>
      </c>
      <c r="T70" s="107">
        <f t="shared" si="2"/>
        <v>144.34473061928804</v>
      </c>
    </row>
    <row r="71" spans="1:20">
      <c r="A71" s="10" t="s">
        <v>66</v>
      </c>
      <c r="B71" s="124">
        <v>503851</v>
      </c>
      <c r="C71" s="122">
        <v>39579733466</v>
      </c>
      <c r="D71" s="98">
        <f t="shared" si="0"/>
        <v>78554.440630265701</v>
      </c>
      <c r="E71" s="116">
        <v>25620612184</v>
      </c>
      <c r="F71" s="100">
        <f t="shared" si="1"/>
        <v>50849.580895939471</v>
      </c>
      <c r="G71" s="88">
        <v>6.3189000000000002</v>
      </c>
      <c r="H71" s="90" t="s">
        <v>125</v>
      </c>
      <c r="I71" s="88">
        <v>0.95199999999999996</v>
      </c>
      <c r="J71" s="90" t="s">
        <v>125</v>
      </c>
      <c r="K71" s="89">
        <v>1.0399</v>
      </c>
      <c r="L71" s="89">
        <v>0.4995</v>
      </c>
      <c r="M71" s="101">
        <v>162029529</v>
      </c>
      <c r="N71" s="98">
        <v>0</v>
      </c>
      <c r="O71" s="101">
        <v>24411238</v>
      </c>
      <c r="P71" s="99">
        <v>0</v>
      </c>
      <c r="Q71" s="99">
        <v>26666229</v>
      </c>
      <c r="R71" s="100">
        <v>12808745</v>
      </c>
      <c r="S71" s="102">
        <f t="shared" si="3"/>
        <v>225915741</v>
      </c>
      <c r="T71" s="107">
        <f t="shared" si="2"/>
        <v>448.378074073486</v>
      </c>
    </row>
    <row r="72" spans="1:20">
      <c r="A72" s="10" t="s">
        <v>67</v>
      </c>
      <c r="B72" s="124">
        <v>31285</v>
      </c>
      <c r="C72" s="122">
        <v>2264256659</v>
      </c>
      <c r="D72" s="98">
        <f>(C72/B72)</f>
        <v>72375.152916733263</v>
      </c>
      <c r="E72" s="116">
        <v>1026953948</v>
      </c>
      <c r="F72" s="100">
        <f>(E72/B72)</f>
        <v>32825.761483138886</v>
      </c>
      <c r="G72" s="88">
        <v>8.5</v>
      </c>
      <c r="H72" s="90" t="s">
        <v>125</v>
      </c>
      <c r="I72" s="90" t="s">
        <v>125</v>
      </c>
      <c r="J72" s="90" t="s">
        <v>125</v>
      </c>
      <c r="K72" s="90" t="s">
        <v>125</v>
      </c>
      <c r="L72" s="90" t="s">
        <v>125</v>
      </c>
      <c r="M72" s="101">
        <v>8729115</v>
      </c>
      <c r="N72" s="98">
        <v>0</v>
      </c>
      <c r="O72" s="101">
        <v>0</v>
      </c>
      <c r="P72" s="99">
        <v>0</v>
      </c>
      <c r="Q72" s="99">
        <v>0</v>
      </c>
      <c r="R72" s="100">
        <v>0</v>
      </c>
      <c r="S72" s="102">
        <f t="shared" si="3"/>
        <v>8729115</v>
      </c>
      <c r="T72" s="107">
        <f>S72/B72</f>
        <v>279.01917852005755</v>
      </c>
    </row>
    <row r="73" spans="1:20">
      <c r="A73" s="10" t="s">
        <v>68</v>
      </c>
      <c r="B73" s="124">
        <v>59793</v>
      </c>
      <c r="C73" s="122">
        <v>15305499961</v>
      </c>
      <c r="D73" s="98">
        <f>(C73/B73)</f>
        <v>255974.77900423127</v>
      </c>
      <c r="E73" s="116">
        <v>12523317748</v>
      </c>
      <c r="F73" s="100">
        <f>(E73/B73)</f>
        <v>209444.54615088724</v>
      </c>
      <c r="G73" s="88">
        <v>3.6362999999999999</v>
      </c>
      <c r="H73" s="90" t="s">
        <v>125</v>
      </c>
      <c r="I73" s="90" t="s">
        <v>125</v>
      </c>
      <c r="J73" s="90" t="s">
        <v>125</v>
      </c>
      <c r="K73" s="89">
        <v>3.9699999999999999E-2</v>
      </c>
      <c r="L73" s="90" t="s">
        <v>125</v>
      </c>
      <c r="M73" s="101">
        <v>45538540</v>
      </c>
      <c r="N73" s="98">
        <v>0</v>
      </c>
      <c r="O73" s="101">
        <v>0</v>
      </c>
      <c r="P73" s="99">
        <v>0</v>
      </c>
      <c r="Q73" s="99">
        <v>496993</v>
      </c>
      <c r="R73" s="100">
        <v>0</v>
      </c>
      <c r="S73" s="102">
        <f t="shared" si="3"/>
        <v>46035533</v>
      </c>
      <c r="T73" s="107">
        <f>S73/B73</f>
        <v>769.91509039519678</v>
      </c>
    </row>
    <row r="74" spans="1:20">
      <c r="A74" s="10" t="s">
        <v>69</v>
      </c>
      <c r="B74" s="124">
        <v>24959</v>
      </c>
      <c r="C74" s="122">
        <v>1462237979</v>
      </c>
      <c r="D74" s="98">
        <f>(C74/B74)</f>
        <v>58585.59954325093</v>
      </c>
      <c r="E74" s="116">
        <v>820800444</v>
      </c>
      <c r="F74" s="100">
        <f>(E74/B74)</f>
        <v>32885.950719179455</v>
      </c>
      <c r="G74" s="88">
        <v>9.2520000000000007</v>
      </c>
      <c r="H74" s="90" t="s">
        <v>125</v>
      </c>
      <c r="I74" s="90" t="s">
        <v>125</v>
      </c>
      <c r="J74" s="90" t="s">
        <v>125</v>
      </c>
      <c r="K74" s="90" t="s">
        <v>125</v>
      </c>
      <c r="L74" s="90" t="s">
        <v>125</v>
      </c>
      <c r="M74" s="101">
        <v>7594003</v>
      </c>
      <c r="N74" s="98">
        <v>0</v>
      </c>
      <c r="O74" s="101">
        <v>0</v>
      </c>
      <c r="P74" s="99">
        <v>0</v>
      </c>
      <c r="Q74" s="99">
        <v>0</v>
      </c>
      <c r="R74" s="100">
        <v>0</v>
      </c>
      <c r="S74" s="102">
        <f>SUM(M74:R74)</f>
        <v>7594003</v>
      </c>
      <c r="T74" s="107">
        <f>S74/B74</f>
        <v>304.25910493208863</v>
      </c>
    </row>
    <row r="75" spans="1:20">
      <c r="A75" s="19" t="s">
        <v>70</v>
      </c>
      <c r="B75" s="26">
        <f>SUM(B8:B74)</f>
        <v>19507369</v>
      </c>
      <c r="C75" s="27">
        <f>SUM(C8:C74)</f>
        <v>2045635535212</v>
      </c>
      <c r="D75" s="33">
        <f>(C75/B75)</f>
        <v>104864.75829785144</v>
      </c>
      <c r="E75" s="33">
        <f>SUM(E8:E74)</f>
        <v>1384296817456</v>
      </c>
      <c r="F75" s="29">
        <f>(E75/B75)</f>
        <v>70962.763735898989</v>
      </c>
      <c r="G75" s="38"/>
      <c r="H75" s="30"/>
      <c r="I75" s="30"/>
      <c r="J75" s="30"/>
      <c r="K75" s="30"/>
      <c r="L75" s="39"/>
      <c r="M75" s="33">
        <f t="shared" ref="M75:S75" si="4">SUM(M8:M74)</f>
        <v>6945148414</v>
      </c>
      <c r="N75" s="33">
        <f t="shared" si="4"/>
        <v>194559592</v>
      </c>
      <c r="O75" s="33">
        <f t="shared" si="4"/>
        <v>65833620</v>
      </c>
      <c r="P75" s="33">
        <f t="shared" si="4"/>
        <v>842666272</v>
      </c>
      <c r="Q75" s="33">
        <f t="shared" si="4"/>
        <v>732803964</v>
      </c>
      <c r="R75" s="29">
        <f t="shared" si="4"/>
        <v>886173279</v>
      </c>
      <c r="S75" s="29">
        <f t="shared" si="4"/>
        <v>9667185141</v>
      </c>
      <c r="T75" s="108">
        <f>S75/B75</f>
        <v>495.56581110451134</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155</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150</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&amp;N&amp;R&amp;14May 2, 2017</oddFooter>
  </headerFooter>
  <ignoredErrors>
    <ignoredError sqref="S8 S12:S74" formulaRange="1"/>
    <ignoredError sqref="D75"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92"/>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8" width="13.6640625" customWidth="1"/>
    <col min="19" max="19" width="15.6640625" customWidth="1"/>
    <col min="20" max="20" width="11.6640625" customWidth="1"/>
  </cols>
  <sheetData>
    <row r="1" spans="1:20" ht="24.6">
      <c r="A1" s="142" t="s">
        <v>147</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2013</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20">
        <v>248002</v>
      </c>
      <c r="C8" s="121">
        <v>23222576395</v>
      </c>
      <c r="D8" s="31">
        <f t="shared" ref="D8:D71" si="0">(C8/B8)</f>
        <v>93638.665797050024</v>
      </c>
      <c r="E8" s="116">
        <v>11239983061</v>
      </c>
      <c r="F8" s="23">
        <f t="shared" ref="F8:F71" si="1">(E8/B8)</f>
        <v>45322.146841557733</v>
      </c>
      <c r="G8" s="88">
        <v>8.7989999999999995</v>
      </c>
      <c r="H8" s="88">
        <v>0.25</v>
      </c>
      <c r="I8" s="90" t="s">
        <v>125</v>
      </c>
      <c r="J8" s="90" t="s">
        <v>125</v>
      </c>
      <c r="K8" s="90" t="s">
        <v>125</v>
      </c>
      <c r="L8" s="89">
        <v>1.7821</v>
      </c>
      <c r="M8" s="7">
        <v>99064203</v>
      </c>
      <c r="N8" s="31">
        <v>2815148</v>
      </c>
      <c r="O8" s="7">
        <v>0</v>
      </c>
      <c r="P8" s="43">
        <v>0</v>
      </c>
      <c r="Q8" s="43">
        <v>0</v>
      </c>
      <c r="R8" s="42">
        <v>20063996</v>
      </c>
      <c r="S8" s="8">
        <f>SUM(M8:R8)</f>
        <v>121943347</v>
      </c>
      <c r="T8" s="106">
        <f t="shared" ref="T8:T71" si="2">S8/B8</f>
        <v>491.70307900742733</v>
      </c>
    </row>
    <row r="9" spans="1:20">
      <c r="A9" s="10" t="s">
        <v>7</v>
      </c>
      <c r="B9" s="21">
        <v>26881</v>
      </c>
      <c r="C9" s="121">
        <v>1567891780</v>
      </c>
      <c r="D9" s="98">
        <f t="shared" si="0"/>
        <v>58327.137383281872</v>
      </c>
      <c r="E9" s="116">
        <v>749596354</v>
      </c>
      <c r="F9" s="100">
        <f t="shared" si="1"/>
        <v>27885.731706409733</v>
      </c>
      <c r="G9" s="88">
        <v>7.22</v>
      </c>
      <c r="H9" s="90" t="s">
        <v>125</v>
      </c>
      <c r="I9" s="88">
        <v>7.1599999999999997E-2</v>
      </c>
      <c r="J9" s="90" t="s">
        <v>125</v>
      </c>
      <c r="K9" s="90" t="s">
        <v>125</v>
      </c>
      <c r="L9" s="90" t="s">
        <v>125</v>
      </c>
      <c r="M9" s="101">
        <v>5412085</v>
      </c>
      <c r="N9" s="98">
        <v>0</v>
      </c>
      <c r="O9" s="101">
        <v>53671</v>
      </c>
      <c r="P9" s="99">
        <v>0</v>
      </c>
      <c r="Q9" s="99">
        <v>0</v>
      </c>
      <c r="R9" s="100">
        <v>0</v>
      </c>
      <c r="S9" s="102">
        <f>SUM(M9:R9)</f>
        <v>5465756</v>
      </c>
      <c r="T9" s="107">
        <f t="shared" si="2"/>
        <v>203.33157248614262</v>
      </c>
    </row>
    <row r="10" spans="1:20">
      <c r="A10" s="10" t="s">
        <v>8</v>
      </c>
      <c r="B10" s="21">
        <v>169866</v>
      </c>
      <c r="C10" s="121">
        <v>20216464458</v>
      </c>
      <c r="D10" s="98">
        <f t="shared" si="0"/>
        <v>119014.19035004062</v>
      </c>
      <c r="E10" s="116">
        <v>13944111814</v>
      </c>
      <c r="F10" s="100">
        <f t="shared" si="1"/>
        <v>82088.892503502764</v>
      </c>
      <c r="G10" s="88">
        <v>3.65</v>
      </c>
      <c r="H10" s="90" t="s">
        <v>125</v>
      </c>
      <c r="I10" s="90" t="s">
        <v>125</v>
      </c>
      <c r="J10" s="89">
        <v>7.6899999999999996E-2</v>
      </c>
      <c r="K10" s="89">
        <v>0.39150000000000001</v>
      </c>
      <c r="L10" s="90" t="s">
        <v>125</v>
      </c>
      <c r="M10" s="101">
        <v>50932858</v>
      </c>
      <c r="N10" s="98">
        <v>0</v>
      </c>
      <c r="O10" s="101">
        <v>0</v>
      </c>
      <c r="P10" s="99">
        <v>1073437</v>
      </c>
      <c r="Q10" s="99">
        <v>5463291</v>
      </c>
      <c r="R10" s="100">
        <v>0</v>
      </c>
      <c r="S10" s="102">
        <f t="shared" ref="S10:S73" si="3">SUM(M10:R10)</f>
        <v>57469586</v>
      </c>
      <c r="T10" s="107">
        <f t="shared" si="2"/>
        <v>338.32306641705816</v>
      </c>
    </row>
    <row r="11" spans="1:20">
      <c r="A11" s="10" t="s">
        <v>9</v>
      </c>
      <c r="B11" s="21">
        <v>27217</v>
      </c>
      <c r="C11" s="121">
        <v>1600225870</v>
      </c>
      <c r="D11" s="98">
        <f t="shared" si="0"/>
        <v>58795.086526803098</v>
      </c>
      <c r="E11" s="116">
        <v>817407350</v>
      </c>
      <c r="F11" s="100">
        <f t="shared" si="1"/>
        <v>30032.970202446999</v>
      </c>
      <c r="G11" s="88">
        <v>9.1768999999999998</v>
      </c>
      <c r="H11" s="90" t="s">
        <v>125</v>
      </c>
      <c r="I11" s="90" t="s">
        <v>125</v>
      </c>
      <c r="J11" s="90" t="s">
        <v>125</v>
      </c>
      <c r="K11" s="90" t="s">
        <v>125</v>
      </c>
      <c r="L11" s="90" t="s">
        <v>125</v>
      </c>
      <c r="M11" s="101">
        <v>7501262</v>
      </c>
      <c r="N11" s="98">
        <v>0</v>
      </c>
      <c r="O11" s="101">
        <v>0</v>
      </c>
      <c r="P11" s="99">
        <v>0</v>
      </c>
      <c r="Q11" s="99">
        <v>0</v>
      </c>
      <c r="R11" s="100">
        <v>0</v>
      </c>
      <c r="S11" s="102">
        <f t="shared" si="3"/>
        <v>7501262</v>
      </c>
      <c r="T11" s="107">
        <f t="shared" si="2"/>
        <v>275.60943527942095</v>
      </c>
    </row>
    <row r="12" spans="1:20">
      <c r="A12" s="10" t="s">
        <v>10</v>
      </c>
      <c r="B12" s="21">
        <v>548424</v>
      </c>
      <c r="C12" s="121">
        <v>45460892718</v>
      </c>
      <c r="D12" s="98">
        <f t="shared" si="0"/>
        <v>82893.696698175132</v>
      </c>
      <c r="E12" s="116">
        <v>25739437801</v>
      </c>
      <c r="F12" s="100">
        <f t="shared" si="1"/>
        <v>46933.463526395637</v>
      </c>
      <c r="G12" s="88">
        <v>4.8239000000000001</v>
      </c>
      <c r="H12" s="90" t="s">
        <v>125</v>
      </c>
      <c r="I12" s="88">
        <v>0.97399999999999998</v>
      </c>
      <c r="J12" s="90" t="s">
        <v>125</v>
      </c>
      <c r="K12" s="89">
        <v>0.35599999999999998</v>
      </c>
      <c r="L12" s="89">
        <v>1.2271000000000001</v>
      </c>
      <c r="M12" s="101">
        <v>124192263</v>
      </c>
      <c r="N12" s="98">
        <v>0</v>
      </c>
      <c r="O12" s="101">
        <v>25282240</v>
      </c>
      <c r="P12" s="99">
        <v>0</v>
      </c>
      <c r="Q12" s="99">
        <v>9165264</v>
      </c>
      <c r="R12" s="100">
        <v>31591528</v>
      </c>
      <c r="S12" s="102">
        <f t="shared" si="3"/>
        <v>190231295</v>
      </c>
      <c r="T12" s="107">
        <f t="shared" si="2"/>
        <v>346.86901922600032</v>
      </c>
    </row>
    <row r="13" spans="1:20">
      <c r="A13" s="10" t="s">
        <v>11</v>
      </c>
      <c r="B13" s="21">
        <v>1784715</v>
      </c>
      <c r="C13" s="121">
        <v>184358344428</v>
      </c>
      <c r="D13" s="98">
        <f t="shared" si="0"/>
        <v>103298.4787083652</v>
      </c>
      <c r="E13" s="116">
        <v>130735966888</v>
      </c>
      <c r="F13" s="100">
        <f t="shared" si="1"/>
        <v>73253.133911016601</v>
      </c>
      <c r="G13" s="88">
        <v>5.44</v>
      </c>
      <c r="H13" s="88">
        <v>0.28299999999999997</v>
      </c>
      <c r="I13" s="90" t="s">
        <v>125</v>
      </c>
      <c r="J13" s="90" t="s">
        <v>125</v>
      </c>
      <c r="K13" s="89">
        <v>6.1000000000000004E-3</v>
      </c>
      <c r="L13" s="89">
        <v>2.5700000000000001E-2</v>
      </c>
      <c r="M13" s="101">
        <v>717651325</v>
      </c>
      <c r="N13" s="98">
        <v>37337819</v>
      </c>
      <c r="O13" s="101">
        <v>0</v>
      </c>
      <c r="P13" s="99">
        <v>0</v>
      </c>
      <c r="Q13" s="99">
        <v>799426</v>
      </c>
      <c r="R13" s="100">
        <v>3395316</v>
      </c>
      <c r="S13" s="102">
        <f t="shared" si="3"/>
        <v>759183886</v>
      </c>
      <c r="T13" s="107">
        <f t="shared" si="2"/>
        <v>425.38101937844419</v>
      </c>
    </row>
    <row r="14" spans="1:20">
      <c r="A14" s="10" t="s">
        <v>12</v>
      </c>
      <c r="B14" s="21">
        <v>14621</v>
      </c>
      <c r="C14" s="121">
        <v>905848635</v>
      </c>
      <c r="D14" s="98">
        <f t="shared" si="0"/>
        <v>61955.313248067847</v>
      </c>
      <c r="E14" s="116">
        <v>390232987</v>
      </c>
      <c r="F14" s="100">
        <f t="shared" si="1"/>
        <v>26689.897202653716</v>
      </c>
      <c r="G14" s="88">
        <v>9.9</v>
      </c>
      <c r="H14" s="90" t="s">
        <v>125</v>
      </c>
      <c r="I14" s="90" t="s">
        <v>125</v>
      </c>
      <c r="J14" s="90" t="s">
        <v>125</v>
      </c>
      <c r="K14" s="90" t="s">
        <v>125</v>
      </c>
      <c r="L14" s="90" t="s">
        <v>125</v>
      </c>
      <c r="M14" s="101">
        <v>3862014</v>
      </c>
      <c r="N14" s="98">
        <v>0</v>
      </c>
      <c r="O14" s="101">
        <v>0</v>
      </c>
      <c r="P14" s="99">
        <v>0</v>
      </c>
      <c r="Q14" s="99">
        <v>0</v>
      </c>
      <c r="R14" s="100">
        <v>0</v>
      </c>
      <c r="S14" s="102">
        <f t="shared" si="3"/>
        <v>3862014</v>
      </c>
      <c r="T14" s="107">
        <f t="shared" si="2"/>
        <v>264.14157718350316</v>
      </c>
    </row>
    <row r="15" spans="1:20">
      <c r="A15" s="10" t="s">
        <v>13</v>
      </c>
      <c r="B15" s="21">
        <v>163679</v>
      </c>
      <c r="C15" s="121">
        <v>17119793131</v>
      </c>
      <c r="D15" s="98">
        <f t="shared" si="0"/>
        <v>104593.70555172014</v>
      </c>
      <c r="E15" s="116">
        <v>12005148792</v>
      </c>
      <c r="F15" s="100">
        <f t="shared" si="1"/>
        <v>73345.687546966932</v>
      </c>
      <c r="G15" s="88">
        <v>6.3007</v>
      </c>
      <c r="H15" s="88">
        <v>0.2</v>
      </c>
      <c r="I15" s="90" t="s">
        <v>125</v>
      </c>
      <c r="J15" s="90" t="s">
        <v>125</v>
      </c>
      <c r="K15" s="90" t="s">
        <v>125</v>
      </c>
      <c r="L15" s="89">
        <v>2.4009</v>
      </c>
      <c r="M15" s="101">
        <v>75819233</v>
      </c>
      <c r="N15" s="98">
        <v>2406692</v>
      </c>
      <c r="O15" s="101">
        <v>0</v>
      </c>
      <c r="P15" s="99">
        <v>0</v>
      </c>
      <c r="Q15" s="99">
        <v>0</v>
      </c>
      <c r="R15" s="100">
        <v>28891302</v>
      </c>
      <c r="S15" s="102">
        <f t="shared" si="3"/>
        <v>107117227</v>
      </c>
      <c r="T15" s="107">
        <f t="shared" si="2"/>
        <v>654.43475949877507</v>
      </c>
    </row>
    <row r="16" spans="1:20">
      <c r="A16" s="10" t="s">
        <v>14</v>
      </c>
      <c r="B16" s="21">
        <v>140519</v>
      </c>
      <c r="C16" s="121">
        <v>12216960612</v>
      </c>
      <c r="D16" s="98">
        <f t="shared" si="0"/>
        <v>86941.699072723262</v>
      </c>
      <c r="E16" s="116">
        <v>8160777743</v>
      </c>
      <c r="F16" s="100">
        <f t="shared" si="1"/>
        <v>58075.97366192472</v>
      </c>
      <c r="G16" s="88">
        <v>7.8350999999999997</v>
      </c>
      <c r="H16" s="90" t="s">
        <v>125</v>
      </c>
      <c r="I16" s="88">
        <v>0.33329999999999999</v>
      </c>
      <c r="J16" s="90" t="s">
        <v>125</v>
      </c>
      <c r="K16" s="89">
        <v>0.70030000000000003</v>
      </c>
      <c r="L16" s="90">
        <v>0.1</v>
      </c>
      <c r="M16" s="101">
        <v>79647802</v>
      </c>
      <c r="N16" s="98">
        <v>0</v>
      </c>
      <c r="O16" s="101">
        <v>3388165</v>
      </c>
      <c r="P16" s="99">
        <v>0</v>
      </c>
      <c r="Q16" s="99">
        <v>7119124</v>
      </c>
      <c r="R16" s="100">
        <v>1016551</v>
      </c>
      <c r="S16" s="102">
        <f t="shared" si="3"/>
        <v>91171642</v>
      </c>
      <c r="T16" s="107">
        <f t="shared" si="2"/>
        <v>648.82074310235623</v>
      </c>
    </row>
    <row r="17" spans="1:20">
      <c r="A17" s="10" t="s">
        <v>15</v>
      </c>
      <c r="B17" s="21">
        <v>192843</v>
      </c>
      <c r="C17" s="121">
        <v>12635269569</v>
      </c>
      <c r="D17" s="98">
        <f t="shared" si="0"/>
        <v>65521.017454613335</v>
      </c>
      <c r="E17" s="116">
        <v>8093876706</v>
      </c>
      <c r="F17" s="100">
        <f t="shared" si="1"/>
        <v>41971.327484015492</v>
      </c>
      <c r="G17" s="88">
        <v>4.9848999999999997</v>
      </c>
      <c r="H17" s="90" t="s">
        <v>125</v>
      </c>
      <c r="I17" s="90" t="s">
        <v>125</v>
      </c>
      <c r="J17" s="90" t="s">
        <v>125</v>
      </c>
      <c r="K17" s="90" t="s">
        <v>125</v>
      </c>
      <c r="L17" s="89">
        <v>2.6105</v>
      </c>
      <c r="M17" s="101">
        <v>40403193</v>
      </c>
      <c r="N17" s="98">
        <v>0</v>
      </c>
      <c r="O17" s="101">
        <v>0</v>
      </c>
      <c r="P17" s="99">
        <v>0</v>
      </c>
      <c r="Q17" s="99">
        <v>0</v>
      </c>
      <c r="R17" s="100">
        <v>21158278</v>
      </c>
      <c r="S17" s="102">
        <f t="shared" si="3"/>
        <v>61561471</v>
      </c>
      <c r="T17" s="107">
        <f t="shared" si="2"/>
        <v>319.23103768350421</v>
      </c>
    </row>
    <row r="18" spans="1:20">
      <c r="A18" s="10" t="s">
        <v>16</v>
      </c>
      <c r="B18" s="21">
        <v>333663</v>
      </c>
      <c r="C18" s="121">
        <v>74149938888</v>
      </c>
      <c r="D18" s="98">
        <f t="shared" si="0"/>
        <v>222230.03116317961</v>
      </c>
      <c r="E18" s="116">
        <v>60637773315</v>
      </c>
      <c r="F18" s="100">
        <f t="shared" si="1"/>
        <v>181733.58542901071</v>
      </c>
      <c r="G18" s="88">
        <v>3.5644999999999998</v>
      </c>
      <c r="H18" s="90" t="s">
        <v>125</v>
      </c>
      <c r="I18" s="88">
        <v>2.93E-2</v>
      </c>
      <c r="J18" s="90" t="s">
        <v>125</v>
      </c>
      <c r="K18" s="90" t="s">
        <v>125</v>
      </c>
      <c r="L18" s="89">
        <v>0.56530000000000002</v>
      </c>
      <c r="M18" s="101">
        <v>216259010</v>
      </c>
      <c r="N18" s="98">
        <v>0</v>
      </c>
      <c r="O18" s="101">
        <v>1777620</v>
      </c>
      <c r="P18" s="99">
        <v>0</v>
      </c>
      <c r="Q18" s="99">
        <v>0</v>
      </c>
      <c r="R18" s="100">
        <v>34286191</v>
      </c>
      <c r="S18" s="102">
        <f t="shared" si="3"/>
        <v>252322821</v>
      </c>
      <c r="T18" s="107">
        <f t="shared" si="2"/>
        <v>756.22056086530426</v>
      </c>
    </row>
    <row r="19" spans="1:20">
      <c r="A19" s="10" t="s">
        <v>17</v>
      </c>
      <c r="B19" s="21">
        <v>67489</v>
      </c>
      <c r="C19" s="121">
        <v>4144213591</v>
      </c>
      <c r="D19" s="98">
        <f t="shared" si="0"/>
        <v>61405.763768910489</v>
      </c>
      <c r="E19" s="116">
        <v>2225505761</v>
      </c>
      <c r="F19" s="100">
        <f t="shared" si="1"/>
        <v>32975.829557409357</v>
      </c>
      <c r="G19" s="88">
        <v>8.0150000000000006</v>
      </c>
      <c r="H19" s="90" t="s">
        <v>125</v>
      </c>
      <c r="I19" s="90" t="s">
        <v>125</v>
      </c>
      <c r="J19" s="90" t="s">
        <v>125</v>
      </c>
      <c r="K19" s="90" t="s">
        <v>125</v>
      </c>
      <c r="L19" s="90" t="s">
        <v>125</v>
      </c>
      <c r="M19" s="101">
        <v>17837428</v>
      </c>
      <c r="N19" s="98">
        <v>0</v>
      </c>
      <c r="O19" s="101">
        <v>0</v>
      </c>
      <c r="P19" s="99">
        <v>0</v>
      </c>
      <c r="Q19" s="99">
        <v>0</v>
      </c>
      <c r="R19" s="100">
        <v>0</v>
      </c>
      <c r="S19" s="102">
        <f t="shared" si="3"/>
        <v>17837428</v>
      </c>
      <c r="T19" s="107">
        <f t="shared" si="2"/>
        <v>264.30126390967416</v>
      </c>
    </row>
    <row r="20" spans="1:20">
      <c r="A20" s="10" t="s">
        <v>140</v>
      </c>
      <c r="B20" s="21">
        <v>34367</v>
      </c>
      <c r="C20" s="121">
        <v>3130513559</v>
      </c>
      <c r="D20" s="98">
        <f t="shared" si="0"/>
        <v>91090.684639334242</v>
      </c>
      <c r="E20" s="116">
        <v>1395467811</v>
      </c>
      <c r="F20" s="100">
        <f t="shared" si="1"/>
        <v>40604.877091395814</v>
      </c>
      <c r="G20" s="88">
        <v>8.4809999999999999</v>
      </c>
      <c r="H20" s="90" t="s">
        <v>125</v>
      </c>
      <c r="I20" s="90" t="s">
        <v>125</v>
      </c>
      <c r="J20" s="90" t="s">
        <v>125</v>
      </c>
      <c r="K20" s="90" t="s">
        <v>125</v>
      </c>
      <c r="L20" s="89">
        <v>0.39910000000000001</v>
      </c>
      <c r="M20" s="101">
        <v>11853328</v>
      </c>
      <c r="N20" s="98">
        <v>0</v>
      </c>
      <c r="O20" s="101">
        <v>0</v>
      </c>
      <c r="P20" s="99">
        <v>0</v>
      </c>
      <c r="Q20" s="99">
        <v>0</v>
      </c>
      <c r="R20" s="100">
        <v>557786</v>
      </c>
      <c r="S20" s="102">
        <f t="shared" si="3"/>
        <v>12411114</v>
      </c>
      <c r="T20" s="107">
        <f t="shared" si="2"/>
        <v>361.13463496959292</v>
      </c>
    </row>
    <row r="21" spans="1:20">
      <c r="A21" s="10" t="s">
        <v>18</v>
      </c>
      <c r="B21" s="21">
        <v>16263</v>
      </c>
      <c r="C21" s="121">
        <v>1604096472</v>
      </c>
      <c r="D21" s="98">
        <f t="shared" si="0"/>
        <v>98634.721269138536</v>
      </c>
      <c r="E21" s="116">
        <v>480050761</v>
      </c>
      <c r="F21" s="100">
        <f t="shared" si="1"/>
        <v>29517.970915575232</v>
      </c>
      <c r="G21" s="88">
        <v>10</v>
      </c>
      <c r="H21" s="90" t="s">
        <v>125</v>
      </c>
      <c r="I21" s="90" t="s">
        <v>125</v>
      </c>
      <c r="J21" s="90" t="s">
        <v>125</v>
      </c>
      <c r="K21" s="90" t="s">
        <v>125</v>
      </c>
      <c r="L21" s="89">
        <v>3</v>
      </c>
      <c r="M21" s="101">
        <v>4800508</v>
      </c>
      <c r="N21" s="98">
        <v>0</v>
      </c>
      <c r="O21" s="101">
        <v>0</v>
      </c>
      <c r="P21" s="99">
        <v>0</v>
      </c>
      <c r="Q21" s="99">
        <v>0</v>
      </c>
      <c r="R21" s="100">
        <v>1440153</v>
      </c>
      <c r="S21" s="102">
        <f t="shared" si="3"/>
        <v>6240661</v>
      </c>
      <c r="T21" s="107">
        <f t="shared" si="2"/>
        <v>383.73368997110003</v>
      </c>
    </row>
    <row r="22" spans="1:20">
      <c r="A22" s="10" t="s">
        <v>19</v>
      </c>
      <c r="B22" s="21">
        <v>876075</v>
      </c>
      <c r="C22" s="121">
        <v>77896582604</v>
      </c>
      <c r="D22" s="98">
        <f t="shared" si="0"/>
        <v>88915.426880118714</v>
      </c>
      <c r="E22" s="116">
        <v>47132785425</v>
      </c>
      <c r="F22" s="100">
        <f t="shared" si="1"/>
        <v>53799.943412379078</v>
      </c>
      <c r="G22" s="90" t="s">
        <v>125</v>
      </c>
      <c r="H22" s="90" t="s">
        <v>125</v>
      </c>
      <c r="I22" s="90" t="s">
        <v>125</v>
      </c>
      <c r="J22" s="90">
        <v>11.1401</v>
      </c>
      <c r="K22" s="90" t="s">
        <v>125</v>
      </c>
      <c r="L22" s="90" t="s">
        <v>125</v>
      </c>
      <c r="M22" s="101"/>
      <c r="N22" s="98">
        <v>0</v>
      </c>
      <c r="O22" s="101">
        <v>0</v>
      </c>
      <c r="P22" s="99">
        <v>529420663</v>
      </c>
      <c r="Q22" s="99">
        <v>0</v>
      </c>
      <c r="R22" s="100">
        <v>0</v>
      </c>
      <c r="S22" s="102">
        <f t="shared" si="3"/>
        <v>529420663</v>
      </c>
      <c r="T22" s="107">
        <f t="shared" si="2"/>
        <v>604.30974859458377</v>
      </c>
    </row>
    <row r="23" spans="1:20">
      <c r="A23" s="10" t="s">
        <v>20</v>
      </c>
      <c r="B23" s="21">
        <v>301120</v>
      </c>
      <c r="C23" s="121">
        <v>24508170715</v>
      </c>
      <c r="D23" s="98">
        <f t="shared" si="0"/>
        <v>81390.046210812958</v>
      </c>
      <c r="E23" s="116">
        <v>13639869741</v>
      </c>
      <c r="F23" s="100">
        <f t="shared" si="1"/>
        <v>45297.12321001594</v>
      </c>
      <c r="G23" s="88">
        <v>6.6165000000000003</v>
      </c>
      <c r="H23" s="90" t="s">
        <v>125</v>
      </c>
      <c r="I23" s="90" t="s">
        <v>125</v>
      </c>
      <c r="J23" s="90" t="s">
        <v>125</v>
      </c>
      <c r="K23" s="90" t="s">
        <v>125</v>
      </c>
      <c r="L23" s="89">
        <v>0.8387</v>
      </c>
      <c r="M23" s="101">
        <v>90248177</v>
      </c>
      <c r="N23" s="98">
        <v>0</v>
      </c>
      <c r="O23" s="101">
        <v>0</v>
      </c>
      <c r="P23" s="99">
        <v>0</v>
      </c>
      <c r="Q23" s="99">
        <v>0</v>
      </c>
      <c r="R23" s="100">
        <v>11440261</v>
      </c>
      <c r="S23" s="102">
        <f t="shared" si="3"/>
        <v>101688438</v>
      </c>
      <c r="T23" s="107">
        <f t="shared" si="2"/>
        <v>337.70071068012754</v>
      </c>
    </row>
    <row r="24" spans="1:20">
      <c r="A24" s="10" t="s">
        <v>21</v>
      </c>
      <c r="B24" s="21">
        <v>97843</v>
      </c>
      <c r="C24" s="121">
        <v>9063324273</v>
      </c>
      <c r="D24" s="98">
        <f t="shared" si="0"/>
        <v>92631.299868156129</v>
      </c>
      <c r="E24" s="116">
        <v>6204450264</v>
      </c>
      <c r="F24" s="100">
        <f t="shared" si="1"/>
        <v>63412.306082192903</v>
      </c>
      <c r="G24" s="88">
        <v>7.9905999999999997</v>
      </c>
      <c r="H24" s="88">
        <v>0.5847</v>
      </c>
      <c r="I24" s="90" t="s">
        <v>125</v>
      </c>
      <c r="J24" s="90" t="s">
        <v>125</v>
      </c>
      <c r="K24" s="90" t="s">
        <v>125</v>
      </c>
      <c r="L24" s="90" t="s">
        <v>125</v>
      </c>
      <c r="M24" s="101">
        <v>49577263</v>
      </c>
      <c r="N24" s="98">
        <v>3627760</v>
      </c>
      <c r="O24" s="101">
        <v>0</v>
      </c>
      <c r="P24" s="99">
        <v>0</v>
      </c>
      <c r="Q24" s="99">
        <v>0</v>
      </c>
      <c r="R24" s="100">
        <v>0</v>
      </c>
      <c r="S24" s="102">
        <f t="shared" si="3"/>
        <v>53205023</v>
      </c>
      <c r="T24" s="107">
        <f t="shared" si="2"/>
        <v>543.77955500137978</v>
      </c>
    </row>
    <row r="25" spans="1:20">
      <c r="A25" s="10" t="s">
        <v>22</v>
      </c>
      <c r="B25" s="21">
        <v>11562</v>
      </c>
      <c r="C25" s="121">
        <v>2829868576</v>
      </c>
      <c r="D25" s="98">
        <f t="shared" si="0"/>
        <v>244755.97439889293</v>
      </c>
      <c r="E25" s="116">
        <v>1629539441</v>
      </c>
      <c r="F25" s="100">
        <f t="shared" si="1"/>
        <v>140939.23551288704</v>
      </c>
      <c r="G25" s="88">
        <v>6.4705000000000004</v>
      </c>
      <c r="H25" s="90" t="s">
        <v>125</v>
      </c>
      <c r="I25" s="90" t="s">
        <v>125</v>
      </c>
      <c r="J25" s="90" t="s">
        <v>125</v>
      </c>
      <c r="K25" s="90" t="s">
        <v>125</v>
      </c>
      <c r="L25" s="90" t="s">
        <v>125</v>
      </c>
      <c r="M25" s="101">
        <v>10543939</v>
      </c>
      <c r="N25" s="98">
        <v>0</v>
      </c>
      <c r="O25" s="101">
        <v>0</v>
      </c>
      <c r="P25" s="99">
        <v>0</v>
      </c>
      <c r="Q25" s="99">
        <v>0</v>
      </c>
      <c r="R25" s="100">
        <v>0</v>
      </c>
      <c r="S25" s="102">
        <f t="shared" si="3"/>
        <v>10543939</v>
      </c>
      <c r="T25" s="107">
        <f t="shared" si="2"/>
        <v>911.94767341290435</v>
      </c>
    </row>
    <row r="26" spans="1:20">
      <c r="A26" s="10" t="s">
        <v>23</v>
      </c>
      <c r="B26" s="21">
        <v>47588</v>
      </c>
      <c r="C26" s="121">
        <v>2781145500</v>
      </c>
      <c r="D26" s="98">
        <f t="shared" si="0"/>
        <v>58442.159788181896</v>
      </c>
      <c r="E26" s="116">
        <v>1339761534</v>
      </c>
      <c r="F26" s="100">
        <f t="shared" si="1"/>
        <v>28153.348197024461</v>
      </c>
      <c r="G26" s="88">
        <v>8.9063999999999997</v>
      </c>
      <c r="H26" s="90" t="s">
        <v>125</v>
      </c>
      <c r="I26" s="90" t="s">
        <v>125</v>
      </c>
      <c r="J26" s="90" t="s">
        <v>125</v>
      </c>
      <c r="K26" s="90" t="s">
        <v>125</v>
      </c>
      <c r="L26" s="90" t="s">
        <v>125</v>
      </c>
      <c r="M26" s="101">
        <v>11944247</v>
      </c>
      <c r="N26" s="98">
        <v>0</v>
      </c>
      <c r="O26" s="101">
        <v>0</v>
      </c>
      <c r="P26" s="99">
        <v>0</v>
      </c>
      <c r="Q26" s="99">
        <v>0</v>
      </c>
      <c r="R26" s="100">
        <v>0</v>
      </c>
      <c r="S26" s="102">
        <f t="shared" si="3"/>
        <v>11944247</v>
      </c>
      <c r="T26" s="107">
        <f t="shared" si="2"/>
        <v>250.99283432798185</v>
      </c>
    </row>
    <row r="27" spans="1:20">
      <c r="A27" s="10" t="s">
        <v>24</v>
      </c>
      <c r="B27" s="21">
        <v>16880</v>
      </c>
      <c r="C27" s="121">
        <v>1267723430</v>
      </c>
      <c r="D27" s="98">
        <f t="shared" si="0"/>
        <v>75102.098933649293</v>
      </c>
      <c r="E27" s="116">
        <v>582141455</v>
      </c>
      <c r="F27" s="100">
        <f t="shared" si="1"/>
        <v>34487.053021327018</v>
      </c>
      <c r="G27" s="88">
        <v>8.2695000000000007</v>
      </c>
      <c r="H27" s="90" t="s">
        <v>125</v>
      </c>
      <c r="I27" s="88">
        <v>1.0995999999999999</v>
      </c>
      <c r="J27" s="90" t="s">
        <v>125</v>
      </c>
      <c r="K27" s="90" t="s">
        <v>125</v>
      </c>
      <c r="L27" s="90" t="s">
        <v>125</v>
      </c>
      <c r="M27" s="101">
        <v>4811349</v>
      </c>
      <c r="N27" s="98">
        <v>0</v>
      </c>
      <c r="O27" s="101">
        <v>644336</v>
      </c>
      <c r="P27" s="99">
        <v>0</v>
      </c>
      <c r="Q27" s="99">
        <v>0</v>
      </c>
      <c r="R27" s="100">
        <v>0</v>
      </c>
      <c r="S27" s="102">
        <f t="shared" si="3"/>
        <v>5455685</v>
      </c>
      <c r="T27" s="107">
        <f t="shared" si="2"/>
        <v>323.20408767772511</v>
      </c>
    </row>
    <row r="28" spans="1:20">
      <c r="A28" s="10" t="s">
        <v>25</v>
      </c>
      <c r="B28" s="21">
        <v>12658</v>
      </c>
      <c r="C28" s="121">
        <v>3209182647</v>
      </c>
      <c r="D28" s="98">
        <f t="shared" si="0"/>
        <v>253529.99265286775</v>
      </c>
      <c r="E28" s="116">
        <v>543021277</v>
      </c>
      <c r="F28" s="100">
        <f t="shared" si="1"/>
        <v>42899.453073155317</v>
      </c>
      <c r="G28" s="88">
        <v>9.1366999999999994</v>
      </c>
      <c r="H28" s="90" t="s">
        <v>125</v>
      </c>
      <c r="I28" s="90" t="s">
        <v>125</v>
      </c>
      <c r="J28" s="90" t="s">
        <v>125</v>
      </c>
      <c r="K28" s="90" t="s">
        <v>125</v>
      </c>
      <c r="L28" s="89">
        <v>2.4500000000000002</v>
      </c>
      <c r="M28" s="101">
        <v>4961423</v>
      </c>
      <c r="N28" s="98">
        <v>0</v>
      </c>
      <c r="O28" s="101">
        <v>0</v>
      </c>
      <c r="P28" s="99">
        <v>0</v>
      </c>
      <c r="Q28" s="99">
        <v>0</v>
      </c>
      <c r="R28" s="100">
        <v>1330409</v>
      </c>
      <c r="S28" s="102">
        <f t="shared" si="3"/>
        <v>6291832</v>
      </c>
      <c r="T28" s="107">
        <f t="shared" si="2"/>
        <v>497.0636751461526</v>
      </c>
    </row>
    <row r="29" spans="1:20">
      <c r="A29" s="10" t="s">
        <v>26</v>
      </c>
      <c r="B29" s="21">
        <v>16106</v>
      </c>
      <c r="C29" s="121">
        <v>2269026914</v>
      </c>
      <c r="D29" s="98">
        <f t="shared" si="0"/>
        <v>140880.84651682602</v>
      </c>
      <c r="E29" s="116">
        <v>1344379815</v>
      </c>
      <c r="F29" s="100">
        <f t="shared" si="1"/>
        <v>83470.744753508014</v>
      </c>
      <c r="G29" s="88">
        <v>6.5608000000000004</v>
      </c>
      <c r="H29" s="90" t="s">
        <v>125</v>
      </c>
      <c r="I29" s="90" t="s">
        <v>125</v>
      </c>
      <c r="J29" s="90" t="s">
        <v>125</v>
      </c>
      <c r="K29" s="89">
        <v>0.31309999999999999</v>
      </c>
      <c r="L29" s="89" t="s">
        <v>125</v>
      </c>
      <c r="M29" s="101">
        <v>8820214</v>
      </c>
      <c r="N29" s="98">
        <v>0</v>
      </c>
      <c r="O29" s="101">
        <v>0</v>
      </c>
      <c r="P29" s="99">
        <v>0</v>
      </c>
      <c r="Q29" s="99">
        <v>420861</v>
      </c>
      <c r="R29" s="100">
        <v>0</v>
      </c>
      <c r="S29" s="102">
        <f t="shared" si="3"/>
        <v>9241075</v>
      </c>
      <c r="T29" s="107">
        <f t="shared" si="2"/>
        <v>573.76598783062218</v>
      </c>
    </row>
    <row r="30" spans="1:20">
      <c r="A30" s="10" t="s">
        <v>27</v>
      </c>
      <c r="B30" s="21">
        <v>14507</v>
      </c>
      <c r="C30" s="121">
        <v>1309619715</v>
      </c>
      <c r="D30" s="98">
        <f t="shared" si="0"/>
        <v>90275.019990349479</v>
      </c>
      <c r="E30" s="116">
        <v>774137129</v>
      </c>
      <c r="F30" s="100">
        <f t="shared" si="1"/>
        <v>53363.006066037087</v>
      </c>
      <c r="G30" s="88">
        <v>10</v>
      </c>
      <c r="H30" s="90" t="s">
        <v>125</v>
      </c>
      <c r="I30" s="90" t="s">
        <v>125</v>
      </c>
      <c r="J30" s="90" t="s">
        <v>125</v>
      </c>
      <c r="K30" s="90" t="s">
        <v>125</v>
      </c>
      <c r="L30" s="90" t="s">
        <v>125</v>
      </c>
      <c r="M30" s="101">
        <v>7744188</v>
      </c>
      <c r="N30" s="98">
        <v>0</v>
      </c>
      <c r="O30" s="101">
        <v>0</v>
      </c>
      <c r="P30" s="99">
        <v>0</v>
      </c>
      <c r="Q30" s="99">
        <v>0</v>
      </c>
      <c r="R30" s="100">
        <v>0</v>
      </c>
      <c r="S30" s="102">
        <f t="shared" si="3"/>
        <v>7744188</v>
      </c>
      <c r="T30" s="107">
        <f t="shared" si="2"/>
        <v>533.82422278899844</v>
      </c>
    </row>
    <row r="31" spans="1:20">
      <c r="A31" s="10" t="s">
        <v>28</v>
      </c>
      <c r="B31" s="21">
        <v>27682</v>
      </c>
      <c r="C31" s="121">
        <v>3130426959</v>
      </c>
      <c r="D31" s="98">
        <f t="shared" si="0"/>
        <v>113085.28859908966</v>
      </c>
      <c r="E31" s="116">
        <v>1500655884</v>
      </c>
      <c r="F31" s="100">
        <f t="shared" si="1"/>
        <v>54210.529730510803</v>
      </c>
      <c r="G31" s="88">
        <v>8.5540000000000003</v>
      </c>
      <c r="H31" s="90" t="s">
        <v>125</v>
      </c>
      <c r="I31" s="90" t="s">
        <v>125</v>
      </c>
      <c r="J31" s="90" t="s">
        <v>125</v>
      </c>
      <c r="K31" s="90" t="s">
        <v>125</v>
      </c>
      <c r="L31" s="90" t="s">
        <v>125</v>
      </c>
      <c r="M31" s="101">
        <v>12836350</v>
      </c>
      <c r="N31" s="98">
        <v>0</v>
      </c>
      <c r="O31" s="101">
        <v>0</v>
      </c>
      <c r="P31" s="99">
        <v>0</v>
      </c>
      <c r="Q31" s="99">
        <v>0</v>
      </c>
      <c r="R31" s="100">
        <v>0</v>
      </c>
      <c r="S31" s="102">
        <f t="shared" si="3"/>
        <v>12836350</v>
      </c>
      <c r="T31" s="107">
        <f t="shared" si="2"/>
        <v>463.70746333357414</v>
      </c>
    </row>
    <row r="32" spans="1:20">
      <c r="A32" s="10" t="s">
        <v>29</v>
      </c>
      <c r="B32" s="21">
        <v>37808</v>
      </c>
      <c r="C32" s="121">
        <v>5128556909</v>
      </c>
      <c r="D32" s="98">
        <f t="shared" si="0"/>
        <v>135647.40025920441</v>
      </c>
      <c r="E32" s="116">
        <v>1742992115</v>
      </c>
      <c r="F32" s="100">
        <f t="shared" si="1"/>
        <v>46101.145657003806</v>
      </c>
      <c r="G32" s="88">
        <v>7.7209000000000003</v>
      </c>
      <c r="H32" s="90" t="s">
        <v>125</v>
      </c>
      <c r="I32" s="90" t="s">
        <v>125</v>
      </c>
      <c r="J32" s="90" t="s">
        <v>125</v>
      </c>
      <c r="K32" s="90" t="s">
        <v>125</v>
      </c>
      <c r="L32" s="90" t="s">
        <v>125</v>
      </c>
      <c r="M32" s="101">
        <v>13489634</v>
      </c>
      <c r="N32" s="98">
        <v>0</v>
      </c>
      <c r="O32" s="101">
        <v>0</v>
      </c>
      <c r="P32" s="99">
        <v>0</v>
      </c>
      <c r="Q32" s="99">
        <v>0</v>
      </c>
      <c r="R32" s="100">
        <v>0</v>
      </c>
      <c r="S32" s="102">
        <f t="shared" si="3"/>
        <v>13489634</v>
      </c>
      <c r="T32" s="107">
        <f t="shared" si="2"/>
        <v>356.79311256876849</v>
      </c>
    </row>
    <row r="33" spans="1:20">
      <c r="A33" s="10" t="s">
        <v>30</v>
      </c>
      <c r="B33" s="21">
        <v>173808</v>
      </c>
      <c r="C33" s="121">
        <v>11582808835</v>
      </c>
      <c r="D33" s="98">
        <f t="shared" si="0"/>
        <v>66641.402208183747</v>
      </c>
      <c r="E33" s="116">
        <v>6951348033</v>
      </c>
      <c r="F33" s="100">
        <f t="shared" si="1"/>
        <v>39994.407812068486</v>
      </c>
      <c r="G33" s="88">
        <v>7.6862000000000004</v>
      </c>
      <c r="H33" s="90" t="s">
        <v>125</v>
      </c>
      <c r="I33" s="90" t="s">
        <v>125</v>
      </c>
      <c r="J33" s="90" t="s">
        <v>125</v>
      </c>
      <c r="K33" s="90" t="s">
        <v>125</v>
      </c>
      <c r="L33" s="89">
        <v>0.76129999999999998</v>
      </c>
      <c r="M33" s="101">
        <v>53538720</v>
      </c>
      <c r="N33" s="98">
        <v>0</v>
      </c>
      <c r="O33" s="101">
        <v>0</v>
      </c>
      <c r="P33" s="99">
        <v>0</v>
      </c>
      <c r="Q33" s="99">
        <v>0</v>
      </c>
      <c r="R33" s="100">
        <v>5302834</v>
      </c>
      <c r="S33" s="102">
        <f t="shared" si="3"/>
        <v>58841554</v>
      </c>
      <c r="T33" s="107">
        <f t="shared" si="2"/>
        <v>338.54341572309676</v>
      </c>
    </row>
    <row r="34" spans="1:20">
      <c r="A34" s="10" t="s">
        <v>31</v>
      </c>
      <c r="B34" s="21">
        <v>99092</v>
      </c>
      <c r="C34" s="121">
        <v>6727840938</v>
      </c>
      <c r="D34" s="98">
        <f t="shared" si="0"/>
        <v>67894.895026843747</v>
      </c>
      <c r="E34" s="116">
        <v>4442658296</v>
      </c>
      <c r="F34" s="100">
        <f t="shared" si="1"/>
        <v>44833.672708190366</v>
      </c>
      <c r="G34" s="88">
        <v>7.1</v>
      </c>
      <c r="H34" s="90" t="s">
        <v>125</v>
      </c>
      <c r="I34" s="90" t="s">
        <v>125</v>
      </c>
      <c r="J34" s="90" t="s">
        <v>125</v>
      </c>
      <c r="K34" s="90" t="s">
        <v>125</v>
      </c>
      <c r="L34" s="90" t="s">
        <v>125</v>
      </c>
      <c r="M34" s="101">
        <v>31593723</v>
      </c>
      <c r="N34" s="98">
        <v>0</v>
      </c>
      <c r="O34" s="101">
        <v>0</v>
      </c>
      <c r="P34" s="99">
        <v>0</v>
      </c>
      <c r="Q34" s="99">
        <v>0</v>
      </c>
      <c r="R34" s="100">
        <v>0</v>
      </c>
      <c r="S34" s="102">
        <f t="shared" si="3"/>
        <v>31593723</v>
      </c>
      <c r="T34" s="107">
        <f t="shared" si="2"/>
        <v>318.8322266176886</v>
      </c>
    </row>
    <row r="35" spans="1:20">
      <c r="A35" s="10" t="s">
        <v>32</v>
      </c>
      <c r="B35" s="21">
        <v>1276410</v>
      </c>
      <c r="C35" s="121">
        <v>93039370148</v>
      </c>
      <c r="D35" s="98">
        <f t="shared" si="0"/>
        <v>72891.445654609415</v>
      </c>
      <c r="E35" s="116">
        <v>63714189457</v>
      </c>
      <c r="F35" s="100">
        <f t="shared" si="1"/>
        <v>49916.711289475956</v>
      </c>
      <c r="G35" s="88">
        <v>5.7355999999999998</v>
      </c>
      <c r="H35" s="88">
        <v>6.0400000000000002E-2</v>
      </c>
      <c r="I35" s="90" t="s">
        <v>125</v>
      </c>
      <c r="J35" s="90" t="s">
        <v>125</v>
      </c>
      <c r="K35" s="89">
        <v>0.53710000000000002</v>
      </c>
      <c r="L35" s="89">
        <v>2.6793999999999998</v>
      </c>
      <c r="M35" s="101">
        <v>366805642</v>
      </c>
      <c r="N35" s="98">
        <v>3878607</v>
      </c>
      <c r="O35" s="101">
        <v>0</v>
      </c>
      <c r="P35" s="99">
        <v>0</v>
      </c>
      <c r="Q35" s="99">
        <v>34349820</v>
      </c>
      <c r="R35" s="100">
        <v>171356118</v>
      </c>
      <c r="S35" s="102">
        <f t="shared" si="3"/>
        <v>576390187</v>
      </c>
      <c r="T35" s="107">
        <f t="shared" si="2"/>
        <v>451.57135011477504</v>
      </c>
    </row>
    <row r="36" spans="1:20">
      <c r="A36" s="10" t="s">
        <v>33</v>
      </c>
      <c r="B36" s="21">
        <v>20022</v>
      </c>
      <c r="C36" s="121">
        <v>1113551551</v>
      </c>
      <c r="D36" s="98">
        <f t="shared" si="0"/>
        <v>55616.399510538409</v>
      </c>
      <c r="E36" s="116">
        <v>403934620</v>
      </c>
      <c r="F36" s="100">
        <f t="shared" si="1"/>
        <v>20174.5390070922</v>
      </c>
      <c r="G36" s="88">
        <v>9.6605000000000008</v>
      </c>
      <c r="H36" s="90" t="s">
        <v>125</v>
      </c>
      <c r="I36" s="90" t="s">
        <v>125</v>
      </c>
      <c r="J36" s="90" t="s">
        <v>125</v>
      </c>
      <c r="K36" s="90" t="s">
        <v>125</v>
      </c>
      <c r="L36" s="90" t="s">
        <v>125</v>
      </c>
      <c r="M36" s="101">
        <v>3902208</v>
      </c>
      <c r="N36" s="98">
        <v>0</v>
      </c>
      <c r="O36" s="101">
        <v>0</v>
      </c>
      <c r="P36" s="99">
        <v>0</v>
      </c>
      <c r="Q36" s="99">
        <v>0</v>
      </c>
      <c r="R36" s="100">
        <v>0</v>
      </c>
      <c r="S36" s="102">
        <f t="shared" si="3"/>
        <v>3902208</v>
      </c>
      <c r="T36" s="107">
        <f t="shared" si="2"/>
        <v>194.89601438417739</v>
      </c>
    </row>
    <row r="37" spans="1:20">
      <c r="A37" s="10" t="s">
        <v>34</v>
      </c>
      <c r="B37" s="21">
        <v>139586</v>
      </c>
      <c r="C37" s="121">
        <v>17529490861</v>
      </c>
      <c r="D37" s="98">
        <f t="shared" si="0"/>
        <v>125582.01295975241</v>
      </c>
      <c r="E37" s="116">
        <v>12859438194</v>
      </c>
      <c r="F37" s="100">
        <f t="shared" si="1"/>
        <v>92125.558394108288</v>
      </c>
      <c r="G37" s="88">
        <v>3.262</v>
      </c>
      <c r="H37" s="88">
        <v>0.37880000000000003</v>
      </c>
      <c r="I37" s="90" t="s">
        <v>125</v>
      </c>
      <c r="J37" s="90" t="s">
        <v>125</v>
      </c>
      <c r="K37" s="89">
        <v>1.6115999999999999</v>
      </c>
      <c r="L37" s="89">
        <v>0.58779999999999999</v>
      </c>
      <c r="M37" s="101">
        <v>41950208</v>
      </c>
      <c r="N37" s="98">
        <v>4871471</v>
      </c>
      <c r="O37" s="101">
        <v>0</v>
      </c>
      <c r="P37" s="99">
        <v>0</v>
      </c>
      <c r="Q37" s="99">
        <v>20725837</v>
      </c>
      <c r="R37" s="100">
        <v>7559080</v>
      </c>
      <c r="S37" s="102">
        <f t="shared" si="3"/>
        <v>75106596</v>
      </c>
      <c r="T37" s="107">
        <f t="shared" si="2"/>
        <v>538.06682618600723</v>
      </c>
    </row>
    <row r="38" spans="1:20">
      <c r="A38" s="10" t="s">
        <v>35</v>
      </c>
      <c r="B38" s="21">
        <v>50166</v>
      </c>
      <c r="C38" s="121">
        <v>2967272759</v>
      </c>
      <c r="D38" s="98">
        <f t="shared" si="0"/>
        <v>59149.080233624365</v>
      </c>
      <c r="E38" s="116">
        <v>1419199587</v>
      </c>
      <c r="F38" s="100">
        <f t="shared" si="1"/>
        <v>28290.068711876571</v>
      </c>
      <c r="G38" s="88">
        <v>7.32</v>
      </c>
      <c r="H38" s="90" t="s">
        <v>125</v>
      </c>
      <c r="I38" s="90" t="s">
        <v>125</v>
      </c>
      <c r="J38" s="90" t="s">
        <v>125</v>
      </c>
      <c r="K38" s="90" t="s">
        <v>125</v>
      </c>
      <c r="L38" s="90" t="s">
        <v>125</v>
      </c>
      <c r="M38" s="101">
        <v>10388542</v>
      </c>
      <c r="N38" s="98">
        <v>0</v>
      </c>
      <c r="O38" s="101">
        <v>0</v>
      </c>
      <c r="P38" s="99">
        <v>0</v>
      </c>
      <c r="Q38" s="99">
        <v>0</v>
      </c>
      <c r="R38" s="100">
        <v>0</v>
      </c>
      <c r="S38" s="102">
        <f t="shared" si="3"/>
        <v>10388542</v>
      </c>
      <c r="T38" s="107">
        <f t="shared" si="2"/>
        <v>207.08332336642349</v>
      </c>
    </row>
    <row r="39" spans="1:20">
      <c r="A39" s="10" t="s">
        <v>36</v>
      </c>
      <c r="B39" s="21">
        <v>14554</v>
      </c>
      <c r="C39" s="121">
        <v>1617411475</v>
      </c>
      <c r="D39" s="98">
        <f t="shared" si="0"/>
        <v>111131.74900371033</v>
      </c>
      <c r="E39" s="116">
        <v>574319364</v>
      </c>
      <c r="F39" s="100">
        <f t="shared" si="1"/>
        <v>39461.272777243372</v>
      </c>
      <c r="G39" s="88">
        <v>8.3114000000000008</v>
      </c>
      <c r="H39" s="90" t="s">
        <v>125</v>
      </c>
      <c r="I39" s="90" t="s">
        <v>125</v>
      </c>
      <c r="J39" s="90" t="s">
        <v>125</v>
      </c>
      <c r="K39" s="90" t="s">
        <v>125</v>
      </c>
      <c r="L39" s="90" t="s">
        <v>125</v>
      </c>
      <c r="M39" s="101">
        <v>4773400</v>
      </c>
      <c r="N39" s="98">
        <v>0</v>
      </c>
      <c r="O39" s="101">
        <v>0</v>
      </c>
      <c r="P39" s="99">
        <v>0</v>
      </c>
      <c r="Q39" s="99">
        <v>0</v>
      </c>
      <c r="R39" s="100">
        <v>0</v>
      </c>
      <c r="S39" s="102">
        <f t="shared" si="3"/>
        <v>4773400</v>
      </c>
      <c r="T39" s="107">
        <f t="shared" si="2"/>
        <v>327.97856259447576</v>
      </c>
    </row>
    <row r="40" spans="1:20">
      <c r="A40" s="10" t="s">
        <v>37</v>
      </c>
      <c r="B40" s="21">
        <v>8618</v>
      </c>
      <c r="C40" s="121">
        <v>701460501</v>
      </c>
      <c r="D40" s="98">
        <f t="shared" si="0"/>
        <v>81394.8132977489</v>
      </c>
      <c r="E40" s="116">
        <v>239812263</v>
      </c>
      <c r="F40" s="100">
        <f t="shared" si="1"/>
        <v>27826.904502204688</v>
      </c>
      <c r="G40" s="88">
        <v>9</v>
      </c>
      <c r="H40" s="90" t="s">
        <v>125</v>
      </c>
      <c r="I40" s="90" t="s">
        <v>125</v>
      </c>
      <c r="J40" s="90" t="s">
        <v>125</v>
      </c>
      <c r="K40" s="90" t="s">
        <v>125</v>
      </c>
      <c r="L40" s="90" t="s">
        <v>125</v>
      </c>
      <c r="M40" s="101">
        <v>2158310</v>
      </c>
      <c r="N40" s="98">
        <v>0</v>
      </c>
      <c r="O40" s="101">
        <v>0</v>
      </c>
      <c r="P40" s="99">
        <v>0</v>
      </c>
      <c r="Q40" s="99">
        <v>0</v>
      </c>
      <c r="R40" s="100">
        <v>0</v>
      </c>
      <c r="S40" s="102">
        <f t="shared" si="3"/>
        <v>2158310</v>
      </c>
      <c r="T40" s="107">
        <f t="shared" si="2"/>
        <v>250.44209793455559</v>
      </c>
    </row>
    <row r="41" spans="1:20">
      <c r="A41" s="10" t="s">
        <v>38</v>
      </c>
      <c r="B41" s="21">
        <v>303317</v>
      </c>
      <c r="C41" s="121">
        <v>21109034269</v>
      </c>
      <c r="D41" s="98">
        <f t="shared" si="0"/>
        <v>69593.970232463063</v>
      </c>
      <c r="E41" s="116">
        <v>14807114447</v>
      </c>
      <c r="F41" s="100">
        <f t="shared" si="1"/>
        <v>48817.291635483671</v>
      </c>
      <c r="G41" s="88">
        <v>4.7309000000000001</v>
      </c>
      <c r="H41" s="88">
        <v>0.19</v>
      </c>
      <c r="I41" s="90" t="s">
        <v>125</v>
      </c>
      <c r="J41" s="90" t="s">
        <v>125</v>
      </c>
      <c r="K41" s="90" t="s">
        <v>125</v>
      </c>
      <c r="L41" s="89">
        <v>0.82269999999999999</v>
      </c>
      <c r="M41" s="101">
        <v>70051903</v>
      </c>
      <c r="N41" s="98">
        <v>2813389</v>
      </c>
      <c r="O41" s="101">
        <v>0</v>
      </c>
      <c r="P41" s="99">
        <v>0</v>
      </c>
      <c r="Q41" s="99">
        <v>0</v>
      </c>
      <c r="R41" s="100">
        <v>12181910</v>
      </c>
      <c r="S41" s="102">
        <f t="shared" si="3"/>
        <v>85047202</v>
      </c>
      <c r="T41" s="107">
        <f t="shared" si="2"/>
        <v>280.3904891582074</v>
      </c>
    </row>
    <row r="42" spans="1:20">
      <c r="A42" s="10" t="s">
        <v>39</v>
      </c>
      <c r="B42" s="21">
        <v>643367</v>
      </c>
      <c r="C42" s="121">
        <v>72497286423</v>
      </c>
      <c r="D42" s="98">
        <f t="shared" si="0"/>
        <v>112684.18557837128</v>
      </c>
      <c r="E42" s="116">
        <v>54620197697</v>
      </c>
      <c r="F42" s="100">
        <f t="shared" si="1"/>
        <v>84897.418886887273</v>
      </c>
      <c r="G42" s="88">
        <v>4.1505999999999998</v>
      </c>
      <c r="H42" s="90" t="s">
        <v>125</v>
      </c>
      <c r="I42" s="90" t="s">
        <v>125</v>
      </c>
      <c r="J42" s="89">
        <v>0.98570000000000002</v>
      </c>
      <c r="K42" s="90" t="s">
        <v>125</v>
      </c>
      <c r="L42" s="89">
        <v>6.2600000000000003E-2</v>
      </c>
      <c r="M42" s="101">
        <v>226754556</v>
      </c>
      <c r="N42" s="98">
        <v>0</v>
      </c>
      <c r="O42" s="101">
        <v>0</v>
      </c>
      <c r="P42" s="99">
        <v>53850166</v>
      </c>
      <c r="Q42" s="99">
        <v>0</v>
      </c>
      <c r="R42" s="100">
        <v>3418902</v>
      </c>
      <c r="S42" s="102">
        <f t="shared" si="3"/>
        <v>284023624</v>
      </c>
      <c r="T42" s="107">
        <f t="shared" si="2"/>
        <v>441.46439590467025</v>
      </c>
    </row>
    <row r="43" spans="1:20">
      <c r="A43" s="10" t="s">
        <v>40</v>
      </c>
      <c r="B43" s="21">
        <v>278377</v>
      </c>
      <c r="C43" s="121">
        <v>23454039998</v>
      </c>
      <c r="D43" s="98">
        <f t="shared" si="0"/>
        <v>84252.793865872547</v>
      </c>
      <c r="E43" s="116">
        <v>13370276510</v>
      </c>
      <c r="F43" s="100">
        <f t="shared" si="1"/>
        <v>48029.386443563941</v>
      </c>
      <c r="G43" s="88">
        <v>8.3143999999999991</v>
      </c>
      <c r="H43" s="90" t="s">
        <v>125</v>
      </c>
      <c r="I43" s="90" t="s">
        <v>125</v>
      </c>
      <c r="J43" s="90" t="s">
        <v>125</v>
      </c>
      <c r="K43" s="90" t="s">
        <v>125</v>
      </c>
      <c r="L43" s="89">
        <v>0.5</v>
      </c>
      <c r="M43" s="101">
        <v>111294959</v>
      </c>
      <c r="N43" s="98">
        <v>0</v>
      </c>
      <c r="O43" s="101">
        <v>0</v>
      </c>
      <c r="P43" s="99">
        <v>0</v>
      </c>
      <c r="Q43" s="99">
        <v>0</v>
      </c>
      <c r="R43" s="100">
        <v>6692931</v>
      </c>
      <c r="S43" s="102">
        <f t="shared" si="3"/>
        <v>117987890</v>
      </c>
      <c r="T43" s="107">
        <f t="shared" si="2"/>
        <v>423.84209183948388</v>
      </c>
    </row>
    <row r="44" spans="1:20">
      <c r="A44" s="10" t="s">
        <v>41</v>
      </c>
      <c r="B44" s="21">
        <v>40304</v>
      </c>
      <c r="C44" s="121">
        <v>3121241293</v>
      </c>
      <c r="D44" s="98">
        <f t="shared" si="0"/>
        <v>77442.46955637158</v>
      </c>
      <c r="E44" s="116">
        <v>1562967784</v>
      </c>
      <c r="F44" s="100">
        <f t="shared" si="1"/>
        <v>38779.470623263202</v>
      </c>
      <c r="G44" s="88">
        <v>8.3307000000000002</v>
      </c>
      <c r="H44" s="90" t="s">
        <v>125</v>
      </c>
      <c r="I44" s="90" t="s">
        <v>125</v>
      </c>
      <c r="J44" s="90" t="s">
        <v>125</v>
      </c>
      <c r="K44" s="90" t="s">
        <v>125</v>
      </c>
      <c r="L44" s="90" t="s">
        <v>125</v>
      </c>
      <c r="M44" s="101">
        <v>13020612</v>
      </c>
      <c r="N44" s="98">
        <v>0</v>
      </c>
      <c r="O44" s="101">
        <v>0</v>
      </c>
      <c r="P44" s="99">
        <v>0</v>
      </c>
      <c r="Q44" s="99">
        <v>0</v>
      </c>
      <c r="R44" s="100">
        <v>0</v>
      </c>
      <c r="S44" s="102">
        <f t="shared" si="3"/>
        <v>13020612</v>
      </c>
      <c r="T44" s="107">
        <f t="shared" si="2"/>
        <v>323.06004366812226</v>
      </c>
    </row>
    <row r="45" spans="1:20">
      <c r="A45" s="10" t="s">
        <v>42</v>
      </c>
      <c r="B45" s="21">
        <v>8483</v>
      </c>
      <c r="C45" s="121">
        <v>863370353</v>
      </c>
      <c r="D45" s="98">
        <f t="shared" si="0"/>
        <v>101776.53577743722</v>
      </c>
      <c r="E45" s="116">
        <v>198394574</v>
      </c>
      <c r="F45" s="100">
        <f t="shared" si="1"/>
        <v>23387.312743133327</v>
      </c>
      <c r="G45" s="88">
        <v>10</v>
      </c>
      <c r="H45" s="90" t="s">
        <v>125</v>
      </c>
      <c r="I45" s="90" t="s">
        <v>125</v>
      </c>
      <c r="J45" s="90" t="s">
        <v>125</v>
      </c>
      <c r="K45" s="90" t="s">
        <v>125</v>
      </c>
      <c r="L45" s="90" t="s">
        <v>125</v>
      </c>
      <c r="M45" s="101">
        <v>1983859</v>
      </c>
      <c r="N45" s="98">
        <v>0</v>
      </c>
      <c r="O45" s="101">
        <v>0</v>
      </c>
      <c r="P45" s="99">
        <v>0</v>
      </c>
      <c r="Q45" s="99">
        <v>0</v>
      </c>
      <c r="R45" s="100">
        <v>0</v>
      </c>
      <c r="S45" s="102">
        <f t="shared" si="3"/>
        <v>1983859</v>
      </c>
      <c r="T45" s="107">
        <f t="shared" si="2"/>
        <v>233.86290227513851</v>
      </c>
    </row>
    <row r="46" spans="1:20">
      <c r="A46" s="10" t="s">
        <v>43</v>
      </c>
      <c r="B46" s="21">
        <v>19395</v>
      </c>
      <c r="C46" s="121">
        <v>1374126265</v>
      </c>
      <c r="D46" s="98">
        <f t="shared" si="0"/>
        <v>70849.510956432074</v>
      </c>
      <c r="E46" s="116">
        <v>626375542</v>
      </c>
      <c r="F46" s="100">
        <f t="shared" si="1"/>
        <v>32295.722712039187</v>
      </c>
      <c r="G46" s="88">
        <v>10</v>
      </c>
      <c r="H46" s="90" t="s">
        <v>125</v>
      </c>
      <c r="I46" s="90" t="s">
        <v>125</v>
      </c>
      <c r="J46" s="90" t="s">
        <v>125</v>
      </c>
      <c r="K46" s="90" t="s">
        <v>125</v>
      </c>
      <c r="L46" s="90" t="s">
        <v>125</v>
      </c>
      <c r="M46" s="101">
        <v>6263755</v>
      </c>
      <c r="N46" s="98">
        <v>0</v>
      </c>
      <c r="O46" s="101">
        <v>0</v>
      </c>
      <c r="P46" s="99">
        <v>0</v>
      </c>
      <c r="Q46" s="99">
        <v>0</v>
      </c>
      <c r="R46" s="100">
        <v>0</v>
      </c>
      <c r="S46" s="102">
        <f t="shared" si="3"/>
        <v>6263755</v>
      </c>
      <c r="T46" s="107">
        <f t="shared" si="2"/>
        <v>322.95720546532613</v>
      </c>
    </row>
    <row r="47" spans="1:20">
      <c r="A47" s="10" t="s">
        <v>44</v>
      </c>
      <c r="B47" s="21">
        <v>333880</v>
      </c>
      <c r="C47" s="121">
        <v>31299458700</v>
      </c>
      <c r="D47" s="98">
        <f t="shared" si="0"/>
        <v>93744.634898766017</v>
      </c>
      <c r="E47" s="116">
        <v>24130431399</v>
      </c>
      <c r="F47" s="100">
        <f t="shared" si="1"/>
        <v>72272.766859350668</v>
      </c>
      <c r="G47" s="88">
        <v>6.2992999999999997</v>
      </c>
      <c r="H47" s="90">
        <v>0.1333</v>
      </c>
      <c r="I47" s="90" t="s">
        <v>125</v>
      </c>
      <c r="J47" s="90" t="s">
        <v>125</v>
      </c>
      <c r="K47" s="90" t="s">
        <v>125</v>
      </c>
      <c r="L47" s="89">
        <v>0.44309999999999999</v>
      </c>
      <c r="M47" s="101">
        <v>152169273</v>
      </c>
      <c r="N47" s="98">
        <v>3220059</v>
      </c>
      <c r="O47" s="101">
        <v>0</v>
      </c>
      <c r="P47" s="99">
        <v>0</v>
      </c>
      <c r="Q47" s="99">
        <v>0</v>
      </c>
      <c r="R47" s="100">
        <v>10704610</v>
      </c>
      <c r="S47" s="102">
        <f t="shared" si="3"/>
        <v>166093942</v>
      </c>
      <c r="T47" s="107">
        <f t="shared" si="2"/>
        <v>497.4659817898646</v>
      </c>
    </row>
    <row r="48" spans="1:20">
      <c r="A48" s="10" t="s">
        <v>45</v>
      </c>
      <c r="B48" s="21">
        <v>335008</v>
      </c>
      <c r="C48" s="121">
        <v>23039717284</v>
      </c>
      <c r="D48" s="98">
        <f t="shared" si="0"/>
        <v>68773.633119209087</v>
      </c>
      <c r="E48" s="116">
        <v>13875127821</v>
      </c>
      <c r="F48" s="100">
        <f t="shared" si="1"/>
        <v>41417.302933064282</v>
      </c>
      <c r="G48" s="88">
        <v>3.84</v>
      </c>
      <c r="H48" s="88">
        <v>0.06</v>
      </c>
      <c r="I48" s="90" t="s">
        <v>125</v>
      </c>
      <c r="J48" s="90" t="s">
        <v>125</v>
      </c>
      <c r="K48" s="89">
        <v>3.7499999999999999E-2</v>
      </c>
      <c r="L48" s="89">
        <v>2.8975</v>
      </c>
      <c r="M48" s="101">
        <v>53334520</v>
      </c>
      <c r="N48" s="98">
        <v>833351</v>
      </c>
      <c r="O48" s="101">
        <v>0</v>
      </c>
      <c r="P48" s="99">
        <v>0</v>
      </c>
      <c r="Q48" s="99">
        <v>520719</v>
      </c>
      <c r="R48" s="100">
        <v>40243778</v>
      </c>
      <c r="S48" s="102">
        <f t="shared" si="3"/>
        <v>94932368</v>
      </c>
      <c r="T48" s="107">
        <f t="shared" si="2"/>
        <v>283.37343585824817</v>
      </c>
    </row>
    <row r="49" spans="1:20">
      <c r="A49" s="10" t="s">
        <v>46</v>
      </c>
      <c r="B49" s="21">
        <v>148077</v>
      </c>
      <c r="C49" s="121">
        <v>23570957946</v>
      </c>
      <c r="D49" s="98">
        <f t="shared" si="0"/>
        <v>159180.41252861687</v>
      </c>
      <c r="E49" s="116">
        <v>17188481272</v>
      </c>
      <c r="F49" s="100">
        <f t="shared" si="1"/>
        <v>116077.99504311946</v>
      </c>
      <c r="G49" s="88">
        <v>5.83</v>
      </c>
      <c r="H49" s="88">
        <v>3.6799999999999999E-2</v>
      </c>
      <c r="I49" s="90" t="s">
        <v>125</v>
      </c>
      <c r="J49" s="90" t="s">
        <v>125</v>
      </c>
      <c r="K49" s="90" t="s">
        <v>125</v>
      </c>
      <c r="L49" s="89">
        <v>2.4194</v>
      </c>
      <c r="M49" s="101">
        <v>100300171</v>
      </c>
      <c r="N49" s="98">
        <v>633113</v>
      </c>
      <c r="O49" s="101">
        <v>0</v>
      </c>
      <c r="P49" s="99">
        <v>0</v>
      </c>
      <c r="Q49" s="99">
        <v>0</v>
      </c>
      <c r="R49" s="100">
        <v>41624509</v>
      </c>
      <c r="S49" s="102">
        <f t="shared" si="3"/>
        <v>142557793</v>
      </c>
      <c r="T49" s="107">
        <f t="shared" si="2"/>
        <v>962.72745260911552</v>
      </c>
    </row>
    <row r="50" spans="1:20">
      <c r="A50" s="10" t="s">
        <v>47</v>
      </c>
      <c r="B50" s="21">
        <v>2582375</v>
      </c>
      <c r="C50" s="121">
        <v>267089977611</v>
      </c>
      <c r="D50" s="98">
        <f t="shared" si="0"/>
        <v>103428.03721806477</v>
      </c>
      <c r="E50" s="116">
        <v>191396955712</v>
      </c>
      <c r="F50" s="100">
        <f t="shared" si="1"/>
        <v>74116.639028801001</v>
      </c>
      <c r="G50" s="88">
        <v>4.7035</v>
      </c>
      <c r="H50" s="88">
        <v>0.42199999999999999</v>
      </c>
      <c r="I50" s="90" t="s">
        <v>125</v>
      </c>
      <c r="J50" s="89">
        <v>0.69950000000000001</v>
      </c>
      <c r="K50" s="89">
        <v>1.4278999999999999</v>
      </c>
      <c r="L50" s="90" t="s">
        <v>125</v>
      </c>
      <c r="M50" s="101">
        <v>923318948</v>
      </c>
      <c r="N50" s="98">
        <v>82858683</v>
      </c>
      <c r="O50" s="101">
        <v>0</v>
      </c>
      <c r="P50" s="99">
        <v>137310662</v>
      </c>
      <c r="Q50" s="99">
        <v>280311246</v>
      </c>
      <c r="R50" s="100">
        <v>0</v>
      </c>
      <c r="S50" s="102">
        <f t="shared" si="3"/>
        <v>1423799539</v>
      </c>
      <c r="T50" s="107">
        <f t="shared" si="2"/>
        <v>551.35274272714071</v>
      </c>
    </row>
    <row r="51" spans="1:20">
      <c r="A51" s="10" t="s">
        <v>48</v>
      </c>
      <c r="B51" s="21">
        <v>73560</v>
      </c>
      <c r="C51" s="121">
        <v>27357392511</v>
      </c>
      <c r="D51" s="98">
        <f t="shared" si="0"/>
        <v>371905.82532626425</v>
      </c>
      <c r="E51" s="116">
        <v>19116269813</v>
      </c>
      <c r="F51" s="100">
        <f t="shared" si="1"/>
        <v>259873.16222131593</v>
      </c>
      <c r="G51" s="88">
        <v>3.1379999999999999</v>
      </c>
      <c r="H51" s="90" t="s">
        <v>125</v>
      </c>
      <c r="I51" s="90" t="s">
        <v>125</v>
      </c>
      <c r="J51" s="90" t="s">
        <v>125</v>
      </c>
      <c r="K51" s="90" t="s">
        <v>125</v>
      </c>
      <c r="L51" s="89">
        <v>0.9798</v>
      </c>
      <c r="M51" s="101">
        <v>60140656</v>
      </c>
      <c r="N51" s="98">
        <v>0</v>
      </c>
      <c r="O51" s="101">
        <v>0</v>
      </c>
      <c r="P51" s="99">
        <v>0</v>
      </c>
      <c r="Q51" s="99">
        <v>0</v>
      </c>
      <c r="R51" s="100">
        <v>18778794</v>
      </c>
      <c r="S51" s="102">
        <f t="shared" si="3"/>
        <v>78919450</v>
      </c>
      <c r="T51" s="107">
        <f t="shared" si="2"/>
        <v>1072.8582109842305</v>
      </c>
    </row>
    <row r="52" spans="1:20">
      <c r="A52" s="10" t="s">
        <v>49</v>
      </c>
      <c r="B52" s="21">
        <v>74661</v>
      </c>
      <c r="C52" s="121">
        <v>9250344958</v>
      </c>
      <c r="D52" s="98">
        <f t="shared" si="0"/>
        <v>123897.95151417742</v>
      </c>
      <c r="E52" s="116">
        <v>6208526712</v>
      </c>
      <c r="F52" s="100">
        <f t="shared" si="1"/>
        <v>83156.222284726973</v>
      </c>
      <c r="G52" s="88">
        <v>5.5670000000000002</v>
      </c>
      <c r="H52" s="90" t="s">
        <v>125</v>
      </c>
      <c r="I52" s="90" t="s">
        <v>125</v>
      </c>
      <c r="J52" s="89">
        <v>1.2148000000000001</v>
      </c>
      <c r="K52" s="90" t="s">
        <v>125</v>
      </c>
      <c r="L52" s="90" t="s">
        <v>125</v>
      </c>
      <c r="M52" s="101">
        <v>34562939</v>
      </c>
      <c r="N52" s="98">
        <v>0</v>
      </c>
      <c r="O52" s="101">
        <v>0</v>
      </c>
      <c r="P52" s="99">
        <v>7542306</v>
      </c>
      <c r="Q52" s="99">
        <v>0</v>
      </c>
      <c r="R52" s="100">
        <v>0</v>
      </c>
      <c r="S52" s="102">
        <f t="shared" si="3"/>
        <v>42105245</v>
      </c>
      <c r="T52" s="107">
        <f t="shared" si="2"/>
        <v>563.95233120370744</v>
      </c>
    </row>
    <row r="53" spans="1:20">
      <c r="A53" s="10" t="s">
        <v>50</v>
      </c>
      <c r="B53" s="21">
        <v>188349</v>
      </c>
      <c r="C53" s="121">
        <v>19092763949</v>
      </c>
      <c r="D53" s="98">
        <f t="shared" si="0"/>
        <v>101369.07522206118</v>
      </c>
      <c r="E53" s="116">
        <v>13795170133</v>
      </c>
      <c r="F53" s="100">
        <f t="shared" si="1"/>
        <v>73242.598224572474</v>
      </c>
      <c r="G53" s="88">
        <v>3.4308000000000001</v>
      </c>
      <c r="H53" s="90" t="s">
        <v>125</v>
      </c>
      <c r="I53" s="90" t="s">
        <v>125</v>
      </c>
      <c r="J53" s="90" t="s">
        <v>125</v>
      </c>
      <c r="K53" s="90" t="s">
        <v>125</v>
      </c>
      <c r="L53" s="89">
        <v>8.5599999999999996E-2</v>
      </c>
      <c r="M53" s="101">
        <v>47333873</v>
      </c>
      <c r="N53" s="98">
        <v>0</v>
      </c>
      <c r="O53" s="101">
        <v>0</v>
      </c>
      <c r="P53" s="99">
        <v>0</v>
      </c>
      <c r="Q53" s="99">
        <v>0</v>
      </c>
      <c r="R53" s="100">
        <v>1181690</v>
      </c>
      <c r="S53" s="102">
        <f t="shared" si="3"/>
        <v>48515563</v>
      </c>
      <c r="T53" s="107">
        <f t="shared" si="2"/>
        <v>257.5833320060101</v>
      </c>
    </row>
    <row r="54" spans="1:20">
      <c r="A54" s="10" t="s">
        <v>51</v>
      </c>
      <c r="B54" s="21">
        <v>39762</v>
      </c>
      <c r="C54" s="121">
        <v>2562649863</v>
      </c>
      <c r="D54" s="98">
        <f t="shared" si="0"/>
        <v>64449.722423419342</v>
      </c>
      <c r="E54" s="116">
        <v>1500997846</v>
      </c>
      <c r="F54" s="100">
        <f t="shared" si="1"/>
        <v>37749.556008249085</v>
      </c>
      <c r="G54" s="88">
        <v>8.5470000000000006</v>
      </c>
      <c r="H54" s="88">
        <v>0.34910000000000002</v>
      </c>
      <c r="I54" s="90" t="s">
        <v>125</v>
      </c>
      <c r="J54" s="90" t="s">
        <v>125</v>
      </c>
      <c r="K54" s="90" t="s">
        <v>125</v>
      </c>
      <c r="L54" s="90" t="s">
        <v>125</v>
      </c>
      <c r="M54" s="101">
        <v>12831788</v>
      </c>
      <c r="N54" s="98">
        <v>528312</v>
      </c>
      <c r="O54" s="101">
        <v>0</v>
      </c>
      <c r="P54" s="99">
        <v>0</v>
      </c>
      <c r="Q54" s="99">
        <v>0</v>
      </c>
      <c r="R54" s="100">
        <v>0</v>
      </c>
      <c r="S54" s="102">
        <f t="shared" si="3"/>
        <v>13360100</v>
      </c>
      <c r="T54" s="107">
        <f t="shared" si="2"/>
        <v>336.00171017554447</v>
      </c>
    </row>
    <row r="55" spans="1:20">
      <c r="A55" s="10" t="s">
        <v>52</v>
      </c>
      <c r="B55" s="21">
        <v>1202978</v>
      </c>
      <c r="C55" s="121">
        <v>115003137335</v>
      </c>
      <c r="D55" s="98">
        <f t="shared" si="0"/>
        <v>95598.703662909873</v>
      </c>
      <c r="E55" s="116">
        <v>84092787233</v>
      </c>
      <c r="F55" s="100">
        <f t="shared" si="1"/>
        <v>69903.84465301942</v>
      </c>
      <c r="G55" s="88">
        <v>4.4347000000000003</v>
      </c>
      <c r="H55" s="90" t="s">
        <v>125</v>
      </c>
      <c r="I55" s="90" t="s">
        <v>125</v>
      </c>
      <c r="J55" s="90" t="s">
        <v>125</v>
      </c>
      <c r="K55" s="89">
        <v>1.6400000000000001E-2</v>
      </c>
      <c r="L55" s="89">
        <v>2.2437999999999998</v>
      </c>
      <c r="M55" s="101">
        <v>374409907</v>
      </c>
      <c r="N55" s="98">
        <v>0</v>
      </c>
      <c r="O55" s="101">
        <v>0</v>
      </c>
      <c r="P55" s="99">
        <v>0</v>
      </c>
      <c r="Q55" s="99">
        <v>1384169</v>
      </c>
      <c r="R55" s="100">
        <v>189437898</v>
      </c>
      <c r="S55" s="102">
        <f t="shared" si="3"/>
        <v>565231974</v>
      </c>
      <c r="T55" s="107">
        <f t="shared" si="2"/>
        <v>469.86060759215877</v>
      </c>
    </row>
    <row r="56" spans="1:20">
      <c r="A56" s="10" t="s">
        <v>53</v>
      </c>
      <c r="B56" s="21">
        <v>288361</v>
      </c>
      <c r="C56" s="121">
        <v>27192184108</v>
      </c>
      <c r="D56" s="98">
        <f t="shared" si="0"/>
        <v>94299.10462233104</v>
      </c>
      <c r="E56" s="116">
        <v>17075793524</v>
      </c>
      <c r="F56" s="100">
        <f t="shared" si="1"/>
        <v>59216.723218465741</v>
      </c>
      <c r="G56" s="88">
        <v>6.75</v>
      </c>
      <c r="H56" s="88">
        <v>0.18920000000000001</v>
      </c>
      <c r="I56" s="88">
        <v>0.25659999999999999</v>
      </c>
      <c r="J56" s="90" t="s">
        <v>125</v>
      </c>
      <c r="K56" s="90" t="s">
        <v>125</v>
      </c>
      <c r="L56" s="89">
        <v>0.88060000000000005</v>
      </c>
      <c r="M56" s="101">
        <v>115425270</v>
      </c>
      <c r="N56" s="98">
        <v>3250216</v>
      </c>
      <c r="O56" s="101">
        <v>4408113</v>
      </c>
      <c r="P56" s="99">
        <v>0</v>
      </c>
      <c r="Q56" s="99">
        <v>0</v>
      </c>
      <c r="R56" s="100">
        <v>15057705</v>
      </c>
      <c r="S56" s="102">
        <f t="shared" si="3"/>
        <v>138141304</v>
      </c>
      <c r="T56" s="107">
        <f t="shared" si="2"/>
        <v>479.05682113739374</v>
      </c>
    </row>
    <row r="57" spans="1:20">
      <c r="A57" s="10" t="s">
        <v>54</v>
      </c>
      <c r="B57" s="21">
        <v>1345652</v>
      </c>
      <c r="C57" s="121">
        <v>171664589865</v>
      </c>
      <c r="D57" s="98">
        <f t="shared" si="0"/>
        <v>127569.82478753793</v>
      </c>
      <c r="E57" s="116">
        <v>129959783963</v>
      </c>
      <c r="F57" s="100">
        <f t="shared" si="1"/>
        <v>96577.557914676305</v>
      </c>
      <c r="G57" s="88">
        <v>4.7815000000000003</v>
      </c>
      <c r="H57" s="88">
        <v>0.20369999999999999</v>
      </c>
      <c r="I57" s="90" t="s">
        <v>125</v>
      </c>
      <c r="J57" s="90" t="s">
        <v>125</v>
      </c>
      <c r="K57" s="89">
        <v>1.8528</v>
      </c>
      <c r="L57" s="90" t="s">
        <v>125</v>
      </c>
      <c r="M57" s="101">
        <v>622557097</v>
      </c>
      <c r="N57" s="98">
        <v>26539925</v>
      </c>
      <c r="O57" s="101">
        <v>0</v>
      </c>
      <c r="P57" s="99">
        <v>0</v>
      </c>
      <c r="Q57" s="99">
        <v>241241605</v>
      </c>
      <c r="R57" s="100">
        <v>0</v>
      </c>
      <c r="S57" s="102">
        <f t="shared" si="3"/>
        <v>890338627</v>
      </c>
      <c r="T57" s="107">
        <f t="shared" si="2"/>
        <v>661.64106841887804</v>
      </c>
    </row>
    <row r="58" spans="1:20">
      <c r="A58" s="10" t="s">
        <v>55</v>
      </c>
      <c r="B58" s="21">
        <v>473566</v>
      </c>
      <c r="C58" s="121">
        <v>29808475248</v>
      </c>
      <c r="D58" s="98">
        <f t="shared" si="0"/>
        <v>62944.711503781946</v>
      </c>
      <c r="E58" s="116">
        <v>19408523227</v>
      </c>
      <c r="F58" s="100">
        <f t="shared" si="1"/>
        <v>40983.77676395687</v>
      </c>
      <c r="G58" s="88">
        <v>7.3441000000000001</v>
      </c>
      <c r="H58" s="90" t="s">
        <v>125</v>
      </c>
      <c r="I58" s="90" t="s">
        <v>125</v>
      </c>
      <c r="J58" s="90" t="s">
        <v>125</v>
      </c>
      <c r="K58" s="89">
        <v>1.5886</v>
      </c>
      <c r="L58" s="90" t="s">
        <v>125</v>
      </c>
      <c r="M58" s="101">
        <v>142552886</v>
      </c>
      <c r="N58" s="98">
        <v>0</v>
      </c>
      <c r="O58" s="101">
        <v>0</v>
      </c>
      <c r="P58" s="99">
        <v>0</v>
      </c>
      <c r="Q58" s="99">
        <v>30835468</v>
      </c>
      <c r="R58" s="100">
        <v>0</v>
      </c>
      <c r="S58" s="102">
        <f t="shared" si="3"/>
        <v>173388354</v>
      </c>
      <c r="T58" s="107">
        <f t="shared" si="2"/>
        <v>366.13345130351416</v>
      </c>
    </row>
    <row r="59" spans="1:20">
      <c r="A59" s="10" t="s">
        <v>56</v>
      </c>
      <c r="B59" s="21">
        <v>926610</v>
      </c>
      <c r="C59" s="121">
        <v>79286632252</v>
      </c>
      <c r="D59" s="98">
        <f t="shared" si="0"/>
        <v>85566.346415428285</v>
      </c>
      <c r="E59" s="116">
        <v>56092698300</v>
      </c>
      <c r="F59" s="100">
        <f t="shared" si="1"/>
        <v>60535.390617411853</v>
      </c>
      <c r="G59" s="88">
        <v>5.3376999999999999</v>
      </c>
      <c r="H59" s="90" t="s">
        <v>125</v>
      </c>
      <c r="I59" s="88">
        <v>1.6E-2</v>
      </c>
      <c r="J59" s="89">
        <v>0.84799999999999998</v>
      </c>
      <c r="K59" s="90" t="s">
        <v>125</v>
      </c>
      <c r="L59" s="89">
        <v>0.91800000000000004</v>
      </c>
      <c r="M59" s="101">
        <v>299617612</v>
      </c>
      <c r="N59" s="98">
        <v>0</v>
      </c>
      <c r="O59" s="101">
        <v>898101</v>
      </c>
      <c r="P59" s="99">
        <v>47602752</v>
      </c>
      <c r="Q59" s="99">
        <v>0</v>
      </c>
      <c r="R59" s="100">
        <v>51527233</v>
      </c>
      <c r="S59" s="102">
        <f t="shared" si="3"/>
        <v>399645698</v>
      </c>
      <c r="T59" s="107">
        <f t="shared" si="2"/>
        <v>431.29871035279137</v>
      </c>
    </row>
    <row r="60" spans="1:20">
      <c r="A60" s="10" t="s">
        <v>58</v>
      </c>
      <c r="B60" s="21">
        <v>613950</v>
      </c>
      <c r="C60" s="121">
        <v>35727577727</v>
      </c>
      <c r="D60" s="98">
        <f t="shared" si="0"/>
        <v>58192.976182099519</v>
      </c>
      <c r="E60" s="116">
        <v>24114416311</v>
      </c>
      <c r="F60" s="100">
        <f t="shared" si="1"/>
        <v>39277.492158970599</v>
      </c>
      <c r="G60" s="88">
        <v>6.8665000000000003</v>
      </c>
      <c r="H60" s="90" t="s">
        <v>125</v>
      </c>
      <c r="I60" s="90" t="s">
        <v>125</v>
      </c>
      <c r="J60" s="90" t="s">
        <v>125</v>
      </c>
      <c r="K60" s="90" t="s">
        <v>125</v>
      </c>
      <c r="L60" s="89">
        <v>0.44309999999999999</v>
      </c>
      <c r="M60" s="101">
        <v>165797820</v>
      </c>
      <c r="N60" s="98">
        <v>0</v>
      </c>
      <c r="O60" s="101">
        <v>0</v>
      </c>
      <c r="P60" s="99">
        <v>0</v>
      </c>
      <c r="Q60" s="99">
        <v>0</v>
      </c>
      <c r="R60" s="100">
        <v>10697920</v>
      </c>
      <c r="S60" s="102">
        <f t="shared" si="3"/>
        <v>176495740</v>
      </c>
      <c r="T60" s="107">
        <f t="shared" si="2"/>
        <v>287.47575535467058</v>
      </c>
    </row>
    <row r="61" spans="1:20">
      <c r="A61" s="10" t="s">
        <v>59</v>
      </c>
      <c r="B61" s="21">
        <v>72605</v>
      </c>
      <c r="C61" s="121">
        <v>6440566597</v>
      </c>
      <c r="D61" s="98">
        <f t="shared" si="0"/>
        <v>88706.929233523857</v>
      </c>
      <c r="E61" s="116">
        <v>3366996783</v>
      </c>
      <c r="F61" s="100">
        <f t="shared" si="1"/>
        <v>46374.172343502512</v>
      </c>
      <c r="G61" s="88">
        <v>8.9</v>
      </c>
      <c r="H61" s="90" t="s">
        <v>125</v>
      </c>
      <c r="I61" s="90" t="s">
        <v>125</v>
      </c>
      <c r="J61" s="89">
        <v>0.6704</v>
      </c>
      <c r="K61" s="90" t="s">
        <v>125</v>
      </c>
      <c r="L61" s="90" t="s">
        <v>125</v>
      </c>
      <c r="M61" s="101">
        <v>29966278</v>
      </c>
      <c r="N61" s="98">
        <v>0</v>
      </c>
      <c r="O61" s="101">
        <v>0</v>
      </c>
      <c r="P61" s="99">
        <v>2257313</v>
      </c>
      <c r="Q61" s="99">
        <v>0</v>
      </c>
      <c r="R61" s="100">
        <v>0</v>
      </c>
      <c r="S61" s="102">
        <f t="shared" si="3"/>
        <v>32223591</v>
      </c>
      <c r="T61" s="107">
        <f t="shared" si="2"/>
        <v>443.82054954892914</v>
      </c>
    </row>
    <row r="62" spans="1:20">
      <c r="A62" s="10" t="s">
        <v>135</v>
      </c>
      <c r="B62" s="21">
        <v>201541</v>
      </c>
      <c r="C62" s="121">
        <v>24103300375</v>
      </c>
      <c r="D62" s="98">
        <f t="shared" si="0"/>
        <v>119595.02222872766</v>
      </c>
      <c r="E62" s="116">
        <v>17495241925</v>
      </c>
      <c r="F62" s="100">
        <f t="shared" si="1"/>
        <v>86807.358924486834</v>
      </c>
      <c r="G62" s="88">
        <v>5.9371</v>
      </c>
      <c r="H62" s="90" t="s">
        <v>125</v>
      </c>
      <c r="I62" s="90" t="s">
        <v>125</v>
      </c>
      <c r="J62" s="90" t="s">
        <v>125</v>
      </c>
      <c r="K62" s="89">
        <v>1.3132999999999999</v>
      </c>
      <c r="L62" s="89">
        <v>3.8999999999999998E-3</v>
      </c>
      <c r="M62" s="101">
        <v>103883570</v>
      </c>
      <c r="N62" s="98">
        <v>0</v>
      </c>
      <c r="O62" s="101">
        <v>0</v>
      </c>
      <c r="P62" s="99">
        <v>0</v>
      </c>
      <c r="Q62" s="99">
        <v>22978856</v>
      </c>
      <c r="R62" s="100">
        <v>68977</v>
      </c>
      <c r="S62" s="102">
        <f t="shared" si="3"/>
        <v>126931403</v>
      </c>
      <c r="T62" s="107">
        <f t="shared" si="2"/>
        <v>629.80437231134113</v>
      </c>
    </row>
    <row r="63" spans="1:20">
      <c r="A63" s="10" t="s">
        <v>136</v>
      </c>
      <c r="B63" s="21">
        <v>281151</v>
      </c>
      <c r="C63" s="121">
        <v>22941423596</v>
      </c>
      <c r="D63" s="98">
        <f t="shared" si="0"/>
        <v>81598.228695611964</v>
      </c>
      <c r="E63" s="116">
        <v>15123381622</v>
      </c>
      <c r="F63" s="100">
        <f t="shared" si="1"/>
        <v>53790.957962091547</v>
      </c>
      <c r="G63" s="88">
        <v>6.9844999999999997</v>
      </c>
      <c r="H63" s="90" t="s">
        <v>125</v>
      </c>
      <c r="I63" s="88">
        <v>1.54E-2</v>
      </c>
      <c r="J63" s="90" t="s">
        <v>125</v>
      </c>
      <c r="K63" s="89">
        <v>0.39950000000000002</v>
      </c>
      <c r="L63" s="89">
        <v>0.95130000000000003</v>
      </c>
      <c r="M63" s="101">
        <v>106007237</v>
      </c>
      <c r="N63" s="98">
        <v>0</v>
      </c>
      <c r="O63" s="101">
        <v>237407</v>
      </c>
      <c r="P63" s="99">
        <v>0</v>
      </c>
      <c r="Q63" s="99">
        <v>6063309</v>
      </c>
      <c r="R63" s="100">
        <v>14438424</v>
      </c>
      <c r="S63" s="102">
        <f t="shared" si="3"/>
        <v>126746377</v>
      </c>
      <c r="T63" s="107">
        <f t="shared" si="2"/>
        <v>450.81247087863818</v>
      </c>
    </row>
    <row r="64" spans="1:20">
      <c r="A64" s="10" t="s">
        <v>60</v>
      </c>
      <c r="B64" s="21">
        <v>157317</v>
      </c>
      <c r="C64" s="121">
        <v>11493437183</v>
      </c>
      <c r="D64" s="98">
        <f t="shared" si="0"/>
        <v>73059.092043453667</v>
      </c>
      <c r="E64" s="116">
        <v>7317239925</v>
      </c>
      <c r="F64" s="100">
        <f t="shared" si="1"/>
        <v>46512.709529167223</v>
      </c>
      <c r="G64" s="88">
        <v>6.0952999999999999</v>
      </c>
      <c r="H64" s="90" t="s">
        <v>125</v>
      </c>
      <c r="I64" s="90" t="s">
        <v>125</v>
      </c>
      <c r="J64" s="90" t="s">
        <v>125</v>
      </c>
      <c r="K64" s="90" t="s">
        <v>125</v>
      </c>
      <c r="L64" s="90" t="s">
        <v>125</v>
      </c>
      <c r="M64" s="101">
        <v>44602177</v>
      </c>
      <c r="N64" s="98">
        <v>0</v>
      </c>
      <c r="O64" s="101">
        <v>0</v>
      </c>
      <c r="P64" s="99">
        <v>0</v>
      </c>
      <c r="Q64" s="99">
        <v>0</v>
      </c>
      <c r="R64" s="100">
        <v>0</v>
      </c>
      <c r="S64" s="102">
        <f t="shared" si="3"/>
        <v>44602177</v>
      </c>
      <c r="T64" s="107">
        <f t="shared" si="2"/>
        <v>283.51784613233156</v>
      </c>
    </row>
    <row r="65" spans="1:20">
      <c r="A65" s="10" t="s">
        <v>61</v>
      </c>
      <c r="B65" s="21">
        <v>385292</v>
      </c>
      <c r="C65" s="121">
        <v>54397508494</v>
      </c>
      <c r="D65" s="98">
        <f t="shared" si="0"/>
        <v>141185.14916998017</v>
      </c>
      <c r="E65" s="116">
        <v>40698595333</v>
      </c>
      <c r="F65" s="100">
        <f t="shared" si="1"/>
        <v>105630.52265035349</v>
      </c>
      <c r="G65" s="88">
        <v>3.1276000000000002</v>
      </c>
      <c r="H65" s="88">
        <v>0.18310000000000001</v>
      </c>
      <c r="I65" s="88">
        <v>8.0500000000000002E-2</v>
      </c>
      <c r="J65" s="90" t="s">
        <v>125</v>
      </c>
      <c r="K65" s="90" t="s">
        <v>125</v>
      </c>
      <c r="L65" s="89">
        <v>0.58909999999999996</v>
      </c>
      <c r="M65" s="101">
        <v>127466639</v>
      </c>
      <c r="N65" s="98">
        <v>7464920</v>
      </c>
      <c r="O65" s="101">
        <v>3281947</v>
      </c>
      <c r="P65" s="99">
        <v>0</v>
      </c>
      <c r="Q65" s="99">
        <v>0</v>
      </c>
      <c r="R65" s="100">
        <v>24009539</v>
      </c>
      <c r="S65" s="102">
        <f t="shared" si="3"/>
        <v>162223045</v>
      </c>
      <c r="T65" s="107">
        <f t="shared" si="2"/>
        <v>421.03922479573936</v>
      </c>
    </row>
    <row r="66" spans="1:20">
      <c r="A66" s="10" t="s">
        <v>57</v>
      </c>
      <c r="B66" s="21">
        <v>431074</v>
      </c>
      <c r="C66" s="121">
        <v>32617355169</v>
      </c>
      <c r="D66" s="98">
        <f t="shared" si="0"/>
        <v>75665.326994901101</v>
      </c>
      <c r="E66" s="116">
        <v>24292150212</v>
      </c>
      <c r="F66" s="100">
        <f t="shared" si="1"/>
        <v>56352.622083447386</v>
      </c>
      <c r="G66" s="88">
        <v>4.8750999999999998</v>
      </c>
      <c r="H66" s="90" t="s">
        <v>125</v>
      </c>
      <c r="I66" s="90" t="s">
        <v>125</v>
      </c>
      <c r="J66" s="90" t="s">
        <v>125</v>
      </c>
      <c r="K66" s="90" t="s">
        <v>125</v>
      </c>
      <c r="L66" s="89">
        <v>1.6444000000000001</v>
      </c>
      <c r="M66" s="101">
        <v>118619909</v>
      </c>
      <c r="N66" s="98">
        <v>0</v>
      </c>
      <c r="O66" s="101">
        <v>0</v>
      </c>
      <c r="P66" s="99">
        <v>0</v>
      </c>
      <c r="Q66" s="99">
        <v>0</v>
      </c>
      <c r="R66" s="100">
        <v>40011371</v>
      </c>
      <c r="S66" s="102">
        <f t="shared" si="3"/>
        <v>158631280</v>
      </c>
      <c r="T66" s="107">
        <f t="shared" si="2"/>
        <v>367.99083220050386</v>
      </c>
    </row>
    <row r="67" spans="1:20">
      <c r="A67" s="10" t="s">
        <v>62</v>
      </c>
      <c r="B67" s="21">
        <v>105104</v>
      </c>
      <c r="C67" s="121">
        <v>11084229206</v>
      </c>
      <c r="D67" s="98">
        <f t="shared" si="0"/>
        <v>105459.63242122089</v>
      </c>
      <c r="E67" s="116">
        <v>7718883374</v>
      </c>
      <c r="F67" s="100">
        <f t="shared" si="1"/>
        <v>73440.433989191661</v>
      </c>
      <c r="G67" s="88">
        <v>6.22</v>
      </c>
      <c r="H67" s="90" t="s">
        <v>125</v>
      </c>
      <c r="I67" s="90" t="s">
        <v>125</v>
      </c>
      <c r="J67" s="90" t="s">
        <v>125</v>
      </c>
      <c r="K67" s="90" t="s">
        <v>125</v>
      </c>
      <c r="L67" s="90" t="s">
        <v>125</v>
      </c>
      <c r="M67" s="101">
        <v>48010941</v>
      </c>
      <c r="N67" s="98">
        <v>0</v>
      </c>
      <c r="O67" s="101">
        <v>0</v>
      </c>
      <c r="P67" s="99">
        <v>0</v>
      </c>
      <c r="Q67" s="99">
        <v>0</v>
      </c>
      <c r="R67" s="100">
        <v>0</v>
      </c>
      <c r="S67" s="102">
        <f t="shared" si="3"/>
        <v>48010941</v>
      </c>
      <c r="T67" s="107">
        <f t="shared" si="2"/>
        <v>456.79461295478762</v>
      </c>
    </row>
    <row r="68" spans="1:20">
      <c r="A68" s="10" t="s">
        <v>63</v>
      </c>
      <c r="B68" s="21">
        <v>43873</v>
      </c>
      <c r="C68" s="121">
        <v>2739528217</v>
      </c>
      <c r="D68" s="98">
        <f t="shared" si="0"/>
        <v>62442.235930982606</v>
      </c>
      <c r="E68" s="116">
        <v>1475672908</v>
      </c>
      <c r="F68" s="100">
        <f t="shared" si="1"/>
        <v>33635.103776810342</v>
      </c>
      <c r="G68" s="88">
        <v>9</v>
      </c>
      <c r="H68" s="90" t="s">
        <v>125</v>
      </c>
      <c r="I68" s="90" t="s">
        <v>125</v>
      </c>
      <c r="J68" s="90" t="s">
        <v>125</v>
      </c>
      <c r="K68" s="90" t="s">
        <v>125</v>
      </c>
      <c r="L68" s="90" t="s">
        <v>125</v>
      </c>
      <c r="M68" s="101">
        <v>13281056</v>
      </c>
      <c r="N68" s="98">
        <v>0</v>
      </c>
      <c r="O68" s="101">
        <v>0</v>
      </c>
      <c r="P68" s="99">
        <v>0</v>
      </c>
      <c r="Q68" s="99">
        <v>0</v>
      </c>
      <c r="R68" s="100">
        <v>0</v>
      </c>
      <c r="S68" s="102">
        <f t="shared" si="3"/>
        <v>13281056</v>
      </c>
      <c r="T68" s="107">
        <f t="shared" si="2"/>
        <v>302.71593007088643</v>
      </c>
    </row>
    <row r="69" spans="1:20">
      <c r="A69" s="10" t="s">
        <v>64</v>
      </c>
      <c r="B69" s="21">
        <v>23018</v>
      </c>
      <c r="C69" s="121">
        <v>2107373983</v>
      </c>
      <c r="D69" s="98">
        <f t="shared" si="0"/>
        <v>91553.305369710666</v>
      </c>
      <c r="E69" s="116">
        <v>1231720347</v>
      </c>
      <c r="F69" s="100">
        <f t="shared" si="1"/>
        <v>53511.18025023894</v>
      </c>
      <c r="G69" s="88">
        <v>7.0113000000000003</v>
      </c>
      <c r="H69" s="90" t="s">
        <v>125</v>
      </c>
      <c r="I69" s="90" t="s">
        <v>125</v>
      </c>
      <c r="J69" s="90" t="s">
        <v>125</v>
      </c>
      <c r="K69" s="89">
        <v>0.91749999999999998</v>
      </c>
      <c r="L69" s="90" t="s">
        <v>125</v>
      </c>
      <c r="M69" s="101">
        <v>8635961</v>
      </c>
      <c r="N69" s="98">
        <v>0</v>
      </c>
      <c r="O69" s="101">
        <v>0</v>
      </c>
      <c r="P69" s="99">
        <v>0</v>
      </c>
      <c r="Q69" s="99">
        <v>1130064</v>
      </c>
      <c r="R69" s="100">
        <v>0</v>
      </c>
      <c r="S69" s="102">
        <f t="shared" si="3"/>
        <v>9766025</v>
      </c>
      <c r="T69" s="107">
        <f t="shared" si="2"/>
        <v>424.27773916065689</v>
      </c>
    </row>
    <row r="70" spans="1:20">
      <c r="A70" s="10" t="s">
        <v>65</v>
      </c>
      <c r="B70" s="21">
        <v>15483</v>
      </c>
      <c r="C70" s="121">
        <v>827235428</v>
      </c>
      <c r="D70" s="98">
        <f t="shared" si="0"/>
        <v>53428.62675192146</v>
      </c>
      <c r="E70" s="116">
        <v>219967322</v>
      </c>
      <c r="F70" s="100">
        <f t="shared" si="1"/>
        <v>14207.022024155525</v>
      </c>
      <c r="G70" s="88">
        <v>10</v>
      </c>
      <c r="H70" s="90" t="s">
        <v>125</v>
      </c>
      <c r="I70" s="90" t="s">
        <v>125</v>
      </c>
      <c r="J70" s="90" t="s">
        <v>125</v>
      </c>
      <c r="K70" s="90" t="s">
        <v>125</v>
      </c>
      <c r="L70" s="90" t="s">
        <v>125</v>
      </c>
      <c r="M70" s="101">
        <v>2199469</v>
      </c>
      <c r="N70" s="98">
        <v>0</v>
      </c>
      <c r="O70" s="101">
        <v>0</v>
      </c>
      <c r="P70" s="99">
        <v>0</v>
      </c>
      <c r="Q70" s="99">
        <v>0</v>
      </c>
      <c r="R70" s="100">
        <v>0</v>
      </c>
      <c r="S70" s="102">
        <f t="shared" si="3"/>
        <v>2199469</v>
      </c>
      <c r="T70" s="107">
        <f t="shared" si="2"/>
        <v>142.05703029128722</v>
      </c>
    </row>
    <row r="71" spans="1:20">
      <c r="A71" s="10" t="s">
        <v>66</v>
      </c>
      <c r="B71" s="21">
        <v>498978</v>
      </c>
      <c r="C71" s="121">
        <v>36228755812</v>
      </c>
      <c r="D71" s="98">
        <f t="shared" si="0"/>
        <v>72605.918120638584</v>
      </c>
      <c r="E71" s="116">
        <v>24187235399</v>
      </c>
      <c r="F71" s="100">
        <f t="shared" si="1"/>
        <v>48473.550735703779</v>
      </c>
      <c r="G71" s="88">
        <v>6.3189000000000002</v>
      </c>
      <c r="H71" s="90" t="s">
        <v>125</v>
      </c>
      <c r="I71" s="88">
        <v>0.95199999999999996</v>
      </c>
      <c r="J71" s="90" t="s">
        <v>125</v>
      </c>
      <c r="K71" s="89">
        <v>1.0697000000000001</v>
      </c>
      <c r="L71" s="89">
        <v>0.50849999999999995</v>
      </c>
      <c r="M71" s="101">
        <v>152836722</v>
      </c>
      <c r="N71" s="98">
        <v>0</v>
      </c>
      <c r="O71" s="101">
        <v>23026258</v>
      </c>
      <c r="P71" s="99">
        <v>0</v>
      </c>
      <c r="Q71" s="99">
        <v>25873209</v>
      </c>
      <c r="R71" s="100">
        <v>12298082</v>
      </c>
      <c r="S71" s="102">
        <f t="shared" si="3"/>
        <v>214034271</v>
      </c>
      <c r="T71" s="107">
        <f t="shared" si="2"/>
        <v>428.94530620588483</v>
      </c>
    </row>
    <row r="72" spans="1:20">
      <c r="A72" s="10" t="s">
        <v>67</v>
      </c>
      <c r="B72" s="21">
        <v>30869</v>
      </c>
      <c r="C72" s="121">
        <v>2278290808</v>
      </c>
      <c r="D72" s="98">
        <f>(C72/B72)</f>
        <v>73805.138099711679</v>
      </c>
      <c r="E72" s="116">
        <v>1025105348</v>
      </c>
      <c r="F72" s="100">
        <f>(E72/B72)</f>
        <v>33208.246072111178</v>
      </c>
      <c r="G72" s="88">
        <v>8.5</v>
      </c>
      <c r="H72" s="90" t="s">
        <v>125</v>
      </c>
      <c r="I72" s="90" t="s">
        <v>125</v>
      </c>
      <c r="J72" s="90" t="s">
        <v>125</v>
      </c>
      <c r="K72" s="90" t="s">
        <v>125</v>
      </c>
      <c r="L72" s="90" t="s">
        <v>125</v>
      </c>
      <c r="M72" s="101">
        <v>8713402</v>
      </c>
      <c r="N72" s="98">
        <v>0</v>
      </c>
      <c r="O72" s="101">
        <v>0</v>
      </c>
      <c r="P72" s="99">
        <v>0</v>
      </c>
      <c r="Q72" s="99">
        <v>0</v>
      </c>
      <c r="R72" s="100">
        <v>0</v>
      </c>
      <c r="S72" s="102">
        <f t="shared" si="3"/>
        <v>8713402</v>
      </c>
      <c r="T72" s="107">
        <f>S72/B72</f>
        <v>282.27030354076908</v>
      </c>
    </row>
    <row r="73" spans="1:20">
      <c r="A73" s="10" t="s">
        <v>68</v>
      </c>
      <c r="B73" s="21">
        <v>57779</v>
      </c>
      <c r="C73" s="121">
        <v>13718551923</v>
      </c>
      <c r="D73" s="98">
        <f>(C73/B73)</f>
        <v>237431.45300195573</v>
      </c>
      <c r="E73" s="116">
        <v>11459888871</v>
      </c>
      <c r="F73" s="100">
        <f>(E73/B73)</f>
        <v>198340.03480503298</v>
      </c>
      <c r="G73" s="88">
        <v>3.5562999999999998</v>
      </c>
      <c r="H73" s="90" t="s">
        <v>125</v>
      </c>
      <c r="I73" s="90" t="s">
        <v>125</v>
      </c>
      <c r="J73" s="90" t="s">
        <v>125</v>
      </c>
      <c r="K73" s="89">
        <v>4.3299999999999998E-2</v>
      </c>
      <c r="L73" s="90" t="s">
        <v>125</v>
      </c>
      <c r="M73" s="101">
        <v>40763405</v>
      </c>
      <c r="N73" s="98">
        <v>0</v>
      </c>
      <c r="O73" s="101">
        <v>0</v>
      </c>
      <c r="P73" s="99">
        <v>0</v>
      </c>
      <c r="Q73" s="99">
        <v>496121</v>
      </c>
      <c r="R73" s="100">
        <v>0</v>
      </c>
      <c r="S73" s="102">
        <f t="shared" si="3"/>
        <v>41259526</v>
      </c>
      <c r="T73" s="107">
        <f>S73/B73</f>
        <v>714.09207497533703</v>
      </c>
    </row>
    <row r="74" spans="1:20">
      <c r="A74" s="10" t="s">
        <v>69</v>
      </c>
      <c r="B74" s="21">
        <v>24793</v>
      </c>
      <c r="C74" s="121">
        <v>1520585249</v>
      </c>
      <c r="D74" s="98">
        <f>(C74/B74)</f>
        <v>61331.232565643528</v>
      </c>
      <c r="E74" s="116">
        <v>840623582</v>
      </c>
      <c r="F74" s="100">
        <f>(E74/B74)</f>
        <v>33905.682329689829</v>
      </c>
      <c r="G74" s="88">
        <v>8.9194999999999993</v>
      </c>
      <c r="H74" s="90" t="s">
        <v>125</v>
      </c>
      <c r="I74" s="90" t="s">
        <v>125</v>
      </c>
      <c r="J74" s="90" t="s">
        <v>125</v>
      </c>
      <c r="K74" s="90" t="s">
        <v>125</v>
      </c>
      <c r="L74" s="90" t="s">
        <v>125</v>
      </c>
      <c r="M74" s="101">
        <v>7497984</v>
      </c>
      <c r="N74" s="98">
        <v>0</v>
      </c>
      <c r="O74" s="101">
        <v>0</v>
      </c>
      <c r="P74" s="99">
        <v>0</v>
      </c>
      <c r="Q74" s="99">
        <v>0</v>
      </c>
      <c r="R74" s="100">
        <v>0</v>
      </c>
      <c r="S74" s="102">
        <f>SUM(M74:R74)</f>
        <v>7497984</v>
      </c>
      <c r="T74" s="107">
        <f>S74/B74</f>
        <v>302.42342596700684</v>
      </c>
    </row>
    <row r="75" spans="1:20">
      <c r="A75" s="19" t="s">
        <v>70</v>
      </c>
      <c r="B75" s="26">
        <f>SUM(B8:B74)</f>
        <v>19259543</v>
      </c>
      <c r="C75" s="27">
        <f>SUM(C8:C74)</f>
        <v>1877868965414</v>
      </c>
      <c r="D75" s="33">
        <f>(C75/B75)</f>
        <v>97503.298256557799</v>
      </c>
      <c r="E75" s="33">
        <f>SUM(E8:E74)</f>
        <v>1303247963809</v>
      </c>
      <c r="F75" s="29">
        <f>(E75/B75)</f>
        <v>67667.647348070517</v>
      </c>
      <c r="G75" s="38"/>
      <c r="H75" s="30"/>
      <c r="I75" s="30"/>
      <c r="J75" s="30"/>
      <c r="K75" s="30"/>
      <c r="L75" s="39"/>
      <c r="M75" s="33">
        <f t="shared" ref="M75:S75" si="4">SUM(M8:M74)</f>
        <v>6531531203</v>
      </c>
      <c r="N75" s="33">
        <f t="shared" si="4"/>
        <v>183079465</v>
      </c>
      <c r="O75" s="33">
        <f t="shared" si="4"/>
        <v>62997858</v>
      </c>
      <c r="P75" s="33">
        <f t="shared" si="4"/>
        <v>779057299</v>
      </c>
      <c r="Q75" s="33">
        <f t="shared" si="4"/>
        <v>688878389</v>
      </c>
      <c r="R75" s="29">
        <f t="shared" si="4"/>
        <v>831764076</v>
      </c>
      <c r="S75" s="29">
        <f t="shared" si="4"/>
        <v>9077308290</v>
      </c>
      <c r="T75" s="108">
        <f>S75/B75</f>
        <v>471.31483285974127</v>
      </c>
    </row>
    <row r="76" spans="1:20" ht="14.4">
      <c r="A76" s="14"/>
      <c r="B76" s="2"/>
      <c r="C76" s="123"/>
      <c r="D76" s="2"/>
      <c r="E76" s="115"/>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156</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148</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&amp;N&amp;R&amp;14January 12, 2016</oddFooter>
  </headerFooter>
  <ignoredErrors>
    <ignoredError sqref="D75" formula="1"/>
    <ignoredError sqref="S8 S12:S74"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92"/>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8" width="13.6640625" customWidth="1"/>
    <col min="19" max="19" width="15.6640625" customWidth="1"/>
    <col min="20" max="20" width="11.6640625" customWidth="1"/>
  </cols>
  <sheetData>
    <row r="1" spans="1:20" ht="24.6">
      <c r="A1" s="142" t="s">
        <v>144</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2012</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20">
        <v>246770</v>
      </c>
      <c r="C8" s="118">
        <v>22887554102</v>
      </c>
      <c r="D8" s="23">
        <f t="shared" ref="D8:D71" si="0">(C8/B8)</f>
        <v>92748.527381772496</v>
      </c>
      <c r="E8" s="117">
        <v>11186774393</v>
      </c>
      <c r="F8" s="23">
        <f t="shared" ref="F8:F71" si="1">(E8/B8)</f>
        <v>45332.79731328768</v>
      </c>
      <c r="G8" s="88">
        <v>8.5955999999999992</v>
      </c>
      <c r="H8" s="88">
        <v>0.25</v>
      </c>
      <c r="I8" s="90" t="s">
        <v>125</v>
      </c>
      <c r="J8" s="90" t="s">
        <v>125</v>
      </c>
      <c r="K8" s="90" t="s">
        <v>125</v>
      </c>
      <c r="L8" s="89">
        <v>1.5041</v>
      </c>
      <c r="M8" s="7">
        <v>96925113</v>
      </c>
      <c r="N8" s="31">
        <v>2819573</v>
      </c>
      <c r="O8" s="7">
        <v>0</v>
      </c>
      <c r="P8" s="43">
        <v>0</v>
      </c>
      <c r="Q8" s="43">
        <v>0</v>
      </c>
      <c r="R8" s="42">
        <v>16960964</v>
      </c>
      <c r="S8" s="8">
        <f>SUM(M8:R8)</f>
        <v>116705650</v>
      </c>
      <c r="T8" s="106">
        <f t="shared" ref="T8:T71" si="2">S8/B8</f>
        <v>472.93289297726631</v>
      </c>
    </row>
    <row r="9" spans="1:20">
      <c r="A9" s="10" t="s">
        <v>7</v>
      </c>
      <c r="B9" s="21">
        <v>26938</v>
      </c>
      <c r="C9" s="121">
        <v>1578115774</v>
      </c>
      <c r="D9" s="120">
        <f t="shared" si="0"/>
        <v>58583.256886183088</v>
      </c>
      <c r="E9" s="116">
        <v>745566250</v>
      </c>
      <c r="F9" s="100">
        <f t="shared" si="1"/>
        <v>27677.119682233275</v>
      </c>
      <c r="G9" s="88">
        <v>7.0778999999999996</v>
      </c>
      <c r="H9" s="90" t="s">
        <v>125</v>
      </c>
      <c r="I9" s="88">
        <v>7.1599999999999997E-2</v>
      </c>
      <c r="J9" s="90" t="s">
        <v>125</v>
      </c>
      <c r="K9" s="90" t="s">
        <v>125</v>
      </c>
      <c r="L9" s="90" t="s">
        <v>125</v>
      </c>
      <c r="M9" s="101">
        <v>5277044</v>
      </c>
      <c r="N9" s="98">
        <v>0</v>
      </c>
      <c r="O9" s="101">
        <v>53383</v>
      </c>
      <c r="P9" s="99">
        <v>0</v>
      </c>
      <c r="Q9" s="99">
        <v>0</v>
      </c>
      <c r="R9" s="100">
        <v>0</v>
      </c>
      <c r="S9" s="102">
        <f>SUM(M9:R9)</f>
        <v>5330427</v>
      </c>
      <c r="T9" s="107">
        <f t="shared" si="2"/>
        <v>197.87760784022569</v>
      </c>
    </row>
    <row r="10" spans="1:20">
      <c r="A10" s="10" t="s">
        <v>8</v>
      </c>
      <c r="B10" s="21">
        <v>169392</v>
      </c>
      <c r="C10" s="121">
        <v>20489860278</v>
      </c>
      <c r="D10" s="120">
        <f t="shared" si="0"/>
        <v>120961.20405922357</v>
      </c>
      <c r="E10" s="116">
        <v>13720932291</v>
      </c>
      <c r="F10" s="100">
        <f t="shared" si="1"/>
        <v>81001.06434188156</v>
      </c>
      <c r="G10" s="88">
        <v>3.65</v>
      </c>
      <c r="H10" s="90" t="s">
        <v>125</v>
      </c>
      <c r="I10" s="90" t="s">
        <v>125</v>
      </c>
      <c r="J10" s="89">
        <v>7.7600000000000002E-2</v>
      </c>
      <c r="K10" s="89">
        <v>0.40379999999999999</v>
      </c>
      <c r="L10" s="90" t="s">
        <v>125</v>
      </c>
      <c r="M10" s="101">
        <v>50341384</v>
      </c>
      <c r="N10" s="98">
        <v>0</v>
      </c>
      <c r="O10" s="101">
        <v>0</v>
      </c>
      <c r="P10" s="99">
        <v>1070249</v>
      </c>
      <c r="Q10" s="99">
        <v>5569070</v>
      </c>
      <c r="R10" s="100">
        <v>0</v>
      </c>
      <c r="S10" s="102">
        <f t="shared" ref="S10:S73" si="3">SUM(M10:R10)</f>
        <v>56980703</v>
      </c>
      <c r="T10" s="107">
        <f t="shared" si="2"/>
        <v>336.38367219231134</v>
      </c>
    </row>
    <row r="11" spans="1:20">
      <c r="A11" s="10" t="s">
        <v>9</v>
      </c>
      <c r="B11" s="21">
        <v>27239</v>
      </c>
      <c r="C11" s="121">
        <v>1755500601</v>
      </c>
      <c r="D11" s="120">
        <f t="shared" si="0"/>
        <v>64448.056132750833</v>
      </c>
      <c r="E11" s="116">
        <v>817229276</v>
      </c>
      <c r="F11" s="100">
        <f t="shared" si="1"/>
        <v>30002.176144498695</v>
      </c>
      <c r="G11" s="88">
        <v>9.1768999999999998</v>
      </c>
      <c r="H11" s="90" t="s">
        <v>125</v>
      </c>
      <c r="I11" s="90" t="s">
        <v>125</v>
      </c>
      <c r="J11" s="90" t="s">
        <v>125</v>
      </c>
      <c r="K11" s="90" t="s">
        <v>125</v>
      </c>
      <c r="L11" s="90" t="s">
        <v>125</v>
      </c>
      <c r="M11" s="101">
        <v>7499628</v>
      </c>
      <c r="N11" s="98">
        <v>0</v>
      </c>
      <c r="O11" s="101">
        <v>0</v>
      </c>
      <c r="P11" s="99">
        <v>0</v>
      </c>
      <c r="Q11" s="99">
        <v>0</v>
      </c>
      <c r="R11" s="100">
        <v>0</v>
      </c>
      <c r="S11" s="102">
        <f t="shared" si="3"/>
        <v>7499628</v>
      </c>
      <c r="T11" s="107">
        <f t="shared" si="2"/>
        <v>275.32684753478469</v>
      </c>
    </row>
    <row r="12" spans="1:20">
      <c r="A12" s="10" t="s">
        <v>10</v>
      </c>
      <c r="B12" s="21">
        <v>545625</v>
      </c>
      <c r="C12" s="121">
        <v>42999692314</v>
      </c>
      <c r="D12" s="120">
        <f t="shared" si="0"/>
        <v>78808.141698052685</v>
      </c>
      <c r="E12" s="116">
        <v>24622309982</v>
      </c>
      <c r="F12" s="100">
        <f t="shared" si="1"/>
        <v>45126.799508820157</v>
      </c>
      <c r="G12" s="88">
        <v>4.9062999999999999</v>
      </c>
      <c r="H12" s="90" t="s">
        <v>125</v>
      </c>
      <c r="I12" s="88">
        <v>1.0136000000000001</v>
      </c>
      <c r="J12" s="90" t="s">
        <v>125</v>
      </c>
      <c r="K12" s="89">
        <v>0.55169999999999997</v>
      </c>
      <c r="L12" s="89">
        <v>1.2378</v>
      </c>
      <c r="M12" s="101">
        <v>120826844</v>
      </c>
      <c r="N12" s="98">
        <v>0</v>
      </c>
      <c r="O12" s="101">
        <v>25156032</v>
      </c>
      <c r="P12" s="99">
        <v>0</v>
      </c>
      <c r="Q12" s="99">
        <v>13586066</v>
      </c>
      <c r="R12" s="100">
        <v>30483319</v>
      </c>
      <c r="S12" s="102">
        <f t="shared" si="3"/>
        <v>190052261</v>
      </c>
      <c r="T12" s="107">
        <f t="shared" si="2"/>
        <v>348.32029507445588</v>
      </c>
    </row>
    <row r="13" spans="1:20">
      <c r="A13" s="10" t="s">
        <v>11</v>
      </c>
      <c r="B13" s="21">
        <v>1771099</v>
      </c>
      <c r="C13" s="121">
        <v>176523139272</v>
      </c>
      <c r="D13" s="120">
        <f t="shared" si="0"/>
        <v>99668.702467789772</v>
      </c>
      <c r="E13" s="116">
        <v>125760535139</v>
      </c>
      <c r="F13" s="100">
        <f t="shared" si="1"/>
        <v>71007.061230908046</v>
      </c>
      <c r="G13" s="88">
        <v>5.2576000000000001</v>
      </c>
      <c r="H13" s="88">
        <v>0.2954</v>
      </c>
      <c r="I13" s="90" t="s">
        <v>125</v>
      </c>
      <c r="J13" s="90" t="s">
        <v>125</v>
      </c>
      <c r="K13" s="89">
        <v>6.0000000000000001E-3</v>
      </c>
      <c r="L13" s="89">
        <v>2.7199999999999998E-2</v>
      </c>
      <c r="M13" s="101">
        <v>666981756</v>
      </c>
      <c r="N13" s="98">
        <v>37479231</v>
      </c>
      <c r="O13" s="101">
        <v>0</v>
      </c>
      <c r="P13" s="99">
        <v>0</v>
      </c>
      <c r="Q13" s="99">
        <v>766022</v>
      </c>
      <c r="R13" s="100">
        <v>3447766</v>
      </c>
      <c r="S13" s="102">
        <f t="shared" si="3"/>
        <v>708674775</v>
      </c>
      <c r="T13" s="107">
        <f t="shared" si="2"/>
        <v>400.13278478504026</v>
      </c>
    </row>
    <row r="14" spans="1:20">
      <c r="A14" s="10" t="s">
        <v>12</v>
      </c>
      <c r="B14" s="21">
        <v>14641</v>
      </c>
      <c r="C14" s="121">
        <v>1016982569</v>
      </c>
      <c r="D14" s="120">
        <f t="shared" si="0"/>
        <v>69461.277849873644</v>
      </c>
      <c r="E14" s="116">
        <v>400395519</v>
      </c>
      <c r="F14" s="100">
        <f t="shared" si="1"/>
        <v>27347.55269448808</v>
      </c>
      <c r="G14" s="88">
        <v>10</v>
      </c>
      <c r="H14" s="90" t="s">
        <v>125</v>
      </c>
      <c r="I14" s="90" t="s">
        <v>125</v>
      </c>
      <c r="J14" s="90" t="s">
        <v>125</v>
      </c>
      <c r="K14" s="90" t="s">
        <v>125</v>
      </c>
      <c r="L14" s="90" t="s">
        <v>125</v>
      </c>
      <c r="M14" s="101">
        <v>4002673</v>
      </c>
      <c r="N14" s="98">
        <v>0</v>
      </c>
      <c r="O14" s="101">
        <v>0</v>
      </c>
      <c r="P14" s="99">
        <v>0</v>
      </c>
      <c r="Q14" s="99">
        <v>0</v>
      </c>
      <c r="R14" s="100">
        <v>0</v>
      </c>
      <c r="S14" s="102">
        <f t="shared" si="3"/>
        <v>4002673</v>
      </c>
      <c r="T14" s="107">
        <f t="shared" si="2"/>
        <v>273.38795164264735</v>
      </c>
    </row>
    <row r="15" spans="1:20">
      <c r="A15" s="10" t="s">
        <v>13</v>
      </c>
      <c r="B15" s="21">
        <v>163357</v>
      </c>
      <c r="C15" s="121">
        <v>16399361400</v>
      </c>
      <c r="D15" s="120">
        <f t="shared" si="0"/>
        <v>100389.7072056906</v>
      </c>
      <c r="E15" s="116">
        <v>11749734126</v>
      </c>
      <c r="F15" s="100">
        <f t="shared" si="1"/>
        <v>71926.725674443092</v>
      </c>
      <c r="G15" s="88">
        <v>6.2796000000000003</v>
      </c>
      <c r="H15" s="88">
        <v>0.2</v>
      </c>
      <c r="I15" s="90" t="s">
        <v>125</v>
      </c>
      <c r="J15" s="90" t="s">
        <v>125</v>
      </c>
      <c r="K15" s="90" t="s">
        <v>125</v>
      </c>
      <c r="L15" s="89">
        <v>2.2090000000000001</v>
      </c>
      <c r="M15" s="101">
        <v>74233443</v>
      </c>
      <c r="N15" s="98">
        <v>2364273</v>
      </c>
      <c r="O15" s="101">
        <v>0</v>
      </c>
      <c r="P15" s="99">
        <v>0</v>
      </c>
      <c r="Q15" s="99">
        <v>0</v>
      </c>
      <c r="R15" s="100">
        <v>26112998</v>
      </c>
      <c r="S15" s="102">
        <f t="shared" si="3"/>
        <v>102710714</v>
      </c>
      <c r="T15" s="107">
        <f t="shared" si="2"/>
        <v>628.75000153039048</v>
      </c>
    </row>
    <row r="16" spans="1:20">
      <c r="A16" s="10" t="s">
        <v>14</v>
      </c>
      <c r="B16" s="21">
        <v>140761</v>
      </c>
      <c r="C16" s="121">
        <v>13221051709</v>
      </c>
      <c r="D16" s="120">
        <f t="shared" si="0"/>
        <v>93925.531283523131</v>
      </c>
      <c r="E16" s="116">
        <v>9032362268</v>
      </c>
      <c r="F16" s="100">
        <f t="shared" si="1"/>
        <v>64168.07402618623</v>
      </c>
      <c r="G16" s="88">
        <v>5.9782999999999999</v>
      </c>
      <c r="H16" s="90" t="s">
        <v>125</v>
      </c>
      <c r="I16" s="88">
        <v>0.3236</v>
      </c>
      <c r="J16" s="90" t="s">
        <v>125</v>
      </c>
      <c r="K16" s="89">
        <v>0.76229999999999998</v>
      </c>
      <c r="L16" s="90" t="s">
        <v>125</v>
      </c>
      <c r="M16" s="101">
        <v>54064516</v>
      </c>
      <c r="N16" s="98">
        <v>0</v>
      </c>
      <c r="O16" s="101">
        <v>2926464</v>
      </c>
      <c r="P16" s="99">
        <v>0</v>
      </c>
      <c r="Q16" s="99">
        <v>6893979</v>
      </c>
      <c r="R16" s="100">
        <v>0</v>
      </c>
      <c r="S16" s="102">
        <f t="shared" si="3"/>
        <v>63884959</v>
      </c>
      <c r="T16" s="107">
        <f t="shared" si="2"/>
        <v>453.85411442089782</v>
      </c>
    </row>
    <row r="17" spans="1:20">
      <c r="A17" s="10" t="s">
        <v>15</v>
      </c>
      <c r="B17" s="21">
        <v>192071</v>
      </c>
      <c r="C17" s="121">
        <v>12414868581</v>
      </c>
      <c r="D17" s="120">
        <f t="shared" si="0"/>
        <v>64636.87168286727</v>
      </c>
      <c r="E17" s="116">
        <v>7925816942</v>
      </c>
      <c r="F17" s="100">
        <f t="shared" si="1"/>
        <v>41265.037106070151</v>
      </c>
      <c r="G17" s="88">
        <v>4.9726999999999997</v>
      </c>
      <c r="H17" s="90" t="s">
        <v>125</v>
      </c>
      <c r="I17" s="90" t="s">
        <v>125</v>
      </c>
      <c r="J17" s="90" t="s">
        <v>125</v>
      </c>
      <c r="K17" s="90" t="s">
        <v>125</v>
      </c>
      <c r="L17" s="89">
        <v>2.6168999999999998</v>
      </c>
      <c r="M17" s="101">
        <v>39478363</v>
      </c>
      <c r="N17" s="98">
        <v>0</v>
      </c>
      <c r="O17" s="101">
        <v>0</v>
      </c>
      <c r="P17" s="99">
        <v>0</v>
      </c>
      <c r="Q17" s="99">
        <v>0</v>
      </c>
      <c r="R17" s="100">
        <v>20775220</v>
      </c>
      <c r="S17" s="102">
        <f t="shared" si="3"/>
        <v>60253583</v>
      </c>
      <c r="T17" s="107">
        <f t="shared" si="2"/>
        <v>313.70473939324523</v>
      </c>
    </row>
    <row r="18" spans="1:20">
      <c r="A18" s="10" t="s">
        <v>16</v>
      </c>
      <c r="B18" s="21">
        <v>329849</v>
      </c>
      <c r="C18" s="121">
        <v>70824495467</v>
      </c>
      <c r="D18" s="120">
        <f t="shared" si="0"/>
        <v>214717.93295416993</v>
      </c>
      <c r="E18" s="116">
        <v>58492762303</v>
      </c>
      <c r="F18" s="100">
        <f t="shared" si="1"/>
        <v>177331.93765328985</v>
      </c>
      <c r="G18" s="88">
        <v>3.8144999999999998</v>
      </c>
      <c r="H18" s="90" t="s">
        <v>125</v>
      </c>
      <c r="I18" s="88">
        <v>2.93E-2</v>
      </c>
      <c r="J18" s="90" t="s">
        <v>125</v>
      </c>
      <c r="K18" s="90" t="s">
        <v>125</v>
      </c>
      <c r="L18" s="89">
        <v>0.56879999999999997</v>
      </c>
      <c r="M18" s="101">
        <v>223188962</v>
      </c>
      <c r="N18" s="98">
        <v>0</v>
      </c>
      <c r="O18" s="101">
        <v>1714349</v>
      </c>
      <c r="P18" s="99">
        <v>0</v>
      </c>
      <c r="Q18" s="99">
        <v>0</v>
      </c>
      <c r="R18" s="100">
        <v>33273552</v>
      </c>
      <c r="S18" s="102">
        <f t="shared" si="3"/>
        <v>258176863</v>
      </c>
      <c r="T18" s="107">
        <f t="shared" si="2"/>
        <v>782.71228046772922</v>
      </c>
    </row>
    <row r="19" spans="1:20">
      <c r="A19" s="10" t="s">
        <v>17</v>
      </c>
      <c r="B19" s="21">
        <v>67729</v>
      </c>
      <c r="C19" s="121">
        <v>4124211760</v>
      </c>
      <c r="D19" s="120">
        <f t="shared" si="0"/>
        <v>60892.848853519172</v>
      </c>
      <c r="E19" s="116">
        <v>2211416344</v>
      </c>
      <c r="F19" s="100">
        <f t="shared" si="1"/>
        <v>32650.952236117468</v>
      </c>
      <c r="G19" s="88">
        <v>8.0150000000000006</v>
      </c>
      <c r="H19" s="90" t="s">
        <v>125</v>
      </c>
      <c r="I19" s="90" t="s">
        <v>125</v>
      </c>
      <c r="J19" s="90" t="s">
        <v>125</v>
      </c>
      <c r="K19" s="90" t="s">
        <v>125</v>
      </c>
      <c r="L19" s="90" t="s">
        <v>125</v>
      </c>
      <c r="M19" s="101">
        <v>17723394</v>
      </c>
      <c r="N19" s="98">
        <v>0</v>
      </c>
      <c r="O19" s="101">
        <v>0</v>
      </c>
      <c r="P19" s="99">
        <v>0</v>
      </c>
      <c r="Q19" s="99">
        <v>0</v>
      </c>
      <c r="R19" s="100">
        <v>0</v>
      </c>
      <c r="S19" s="102">
        <f t="shared" si="3"/>
        <v>17723394</v>
      </c>
      <c r="T19" s="107">
        <f t="shared" si="2"/>
        <v>261.6810229000871</v>
      </c>
    </row>
    <row r="20" spans="1:20">
      <c r="A20" s="10" t="s">
        <v>140</v>
      </c>
      <c r="B20" s="21">
        <v>34408</v>
      </c>
      <c r="C20" s="121">
        <v>3125873565</v>
      </c>
      <c r="D20" s="120">
        <f t="shared" si="0"/>
        <v>90847.290310392927</v>
      </c>
      <c r="E20" s="116">
        <v>1391338687</v>
      </c>
      <c r="F20" s="100">
        <f t="shared" si="1"/>
        <v>40436.488229481518</v>
      </c>
      <c r="G20" s="88">
        <v>6.8986999999999998</v>
      </c>
      <c r="H20" s="90" t="s">
        <v>125</v>
      </c>
      <c r="I20" s="90" t="s">
        <v>125</v>
      </c>
      <c r="J20" s="90" t="s">
        <v>125</v>
      </c>
      <c r="K20" s="90" t="s">
        <v>125</v>
      </c>
      <c r="L20" s="89">
        <v>0.39829999999999999</v>
      </c>
      <c r="M20" s="101">
        <v>9606894</v>
      </c>
      <c r="N20" s="98">
        <v>0</v>
      </c>
      <c r="O20" s="101">
        <v>0</v>
      </c>
      <c r="P20" s="99">
        <v>0</v>
      </c>
      <c r="Q20" s="99">
        <v>0</v>
      </c>
      <c r="R20" s="100">
        <v>554619</v>
      </c>
      <c r="S20" s="102">
        <f t="shared" si="3"/>
        <v>10161513</v>
      </c>
      <c r="T20" s="107">
        <f t="shared" si="2"/>
        <v>295.32413973494533</v>
      </c>
    </row>
    <row r="21" spans="1:20">
      <c r="A21" s="10" t="s">
        <v>18</v>
      </c>
      <c r="B21" s="21">
        <v>16298</v>
      </c>
      <c r="C21" s="121">
        <v>1602865823</v>
      </c>
      <c r="D21" s="120">
        <f t="shared" si="0"/>
        <v>98347.393729291944</v>
      </c>
      <c r="E21" s="116">
        <v>478518372</v>
      </c>
      <c r="F21" s="100">
        <f t="shared" si="1"/>
        <v>29360.557859860106</v>
      </c>
      <c r="G21" s="88">
        <v>9.9304000000000006</v>
      </c>
      <c r="H21" s="90" t="s">
        <v>125</v>
      </c>
      <c r="I21" s="90" t="s">
        <v>125</v>
      </c>
      <c r="J21" s="90" t="s">
        <v>125</v>
      </c>
      <c r="K21" s="90" t="s">
        <v>125</v>
      </c>
      <c r="L21" s="89">
        <v>2.9790999999999999</v>
      </c>
      <c r="M21" s="101">
        <v>4751880</v>
      </c>
      <c r="N21" s="98">
        <v>0</v>
      </c>
      <c r="O21" s="101">
        <v>0</v>
      </c>
      <c r="P21" s="99">
        <v>0</v>
      </c>
      <c r="Q21" s="99">
        <v>0</v>
      </c>
      <c r="R21" s="100">
        <v>1425556</v>
      </c>
      <c r="S21" s="102">
        <f t="shared" si="3"/>
        <v>6177436</v>
      </c>
      <c r="T21" s="107">
        <f t="shared" si="2"/>
        <v>379.03031046754205</v>
      </c>
    </row>
    <row r="22" spans="1:20">
      <c r="A22" s="10" t="s">
        <v>19</v>
      </c>
      <c r="B22" s="21">
        <v>869729</v>
      </c>
      <c r="C22" s="121">
        <v>78360248157</v>
      </c>
      <c r="D22" s="120">
        <f t="shared" si="0"/>
        <v>90097.315551165942</v>
      </c>
      <c r="E22" s="116">
        <v>47505277935</v>
      </c>
      <c r="F22" s="100">
        <f t="shared" si="1"/>
        <v>54620.781800997785</v>
      </c>
      <c r="G22" s="90" t="s">
        <v>125</v>
      </c>
      <c r="H22" s="90" t="s">
        <v>125</v>
      </c>
      <c r="I22" s="90" t="s">
        <v>125</v>
      </c>
      <c r="J22" s="90">
        <v>9.7393000000000001</v>
      </c>
      <c r="K22" s="90" t="s">
        <v>125</v>
      </c>
      <c r="L22" s="90" t="s">
        <v>125</v>
      </c>
      <c r="M22" s="101">
        <v>0</v>
      </c>
      <c r="N22" s="98">
        <v>0</v>
      </c>
      <c r="O22" s="101">
        <v>0</v>
      </c>
      <c r="P22" s="99">
        <v>468316954</v>
      </c>
      <c r="Q22" s="99">
        <v>0</v>
      </c>
      <c r="R22" s="100">
        <v>0</v>
      </c>
      <c r="S22" s="102">
        <f t="shared" si="3"/>
        <v>468316954</v>
      </c>
      <c r="T22" s="107">
        <f t="shared" si="2"/>
        <v>538.46307757933789</v>
      </c>
    </row>
    <row r="23" spans="1:20">
      <c r="A23" s="10" t="s">
        <v>20</v>
      </c>
      <c r="B23" s="21">
        <v>299511</v>
      </c>
      <c r="C23" s="121">
        <v>24287359113</v>
      </c>
      <c r="D23" s="120">
        <f t="shared" si="0"/>
        <v>81090.040475975838</v>
      </c>
      <c r="E23" s="116">
        <v>13457309385</v>
      </c>
      <c r="F23" s="100">
        <f t="shared" si="1"/>
        <v>44930.935374660694</v>
      </c>
      <c r="G23" s="88">
        <v>6.9755000000000003</v>
      </c>
      <c r="H23" s="90" t="s">
        <v>125</v>
      </c>
      <c r="I23" s="90" t="s">
        <v>125</v>
      </c>
      <c r="J23" s="90" t="s">
        <v>125</v>
      </c>
      <c r="K23" s="90" t="s">
        <v>125</v>
      </c>
      <c r="L23" s="89">
        <v>0.47970000000000002</v>
      </c>
      <c r="M23" s="101">
        <v>93871489</v>
      </c>
      <c r="N23" s="98">
        <v>0</v>
      </c>
      <c r="O23" s="101">
        <v>0</v>
      </c>
      <c r="P23" s="99">
        <v>0</v>
      </c>
      <c r="Q23" s="99">
        <v>0</v>
      </c>
      <c r="R23" s="100">
        <v>6455924</v>
      </c>
      <c r="S23" s="102">
        <f t="shared" si="3"/>
        <v>100327413</v>
      </c>
      <c r="T23" s="107">
        <f t="shared" si="2"/>
        <v>334.97071226098541</v>
      </c>
    </row>
    <row r="24" spans="1:20">
      <c r="A24" s="10" t="s">
        <v>21</v>
      </c>
      <c r="B24" s="21">
        <v>97160</v>
      </c>
      <c r="C24" s="121">
        <v>8967256546</v>
      </c>
      <c r="D24" s="120">
        <f t="shared" si="0"/>
        <v>92293.70673116509</v>
      </c>
      <c r="E24" s="116">
        <v>6154947640</v>
      </c>
      <c r="F24" s="100">
        <f t="shared" si="1"/>
        <v>63348.575957184024</v>
      </c>
      <c r="G24" s="88">
        <v>7.08</v>
      </c>
      <c r="H24" s="88">
        <v>0.58199999999999996</v>
      </c>
      <c r="I24" s="90" t="s">
        <v>125</v>
      </c>
      <c r="J24" s="90" t="s">
        <v>125</v>
      </c>
      <c r="K24" s="90" t="s">
        <v>125</v>
      </c>
      <c r="L24" s="90" t="s">
        <v>125</v>
      </c>
      <c r="M24" s="101">
        <v>43577031</v>
      </c>
      <c r="N24" s="98">
        <v>3582187</v>
      </c>
      <c r="O24" s="101">
        <v>0</v>
      </c>
      <c r="P24" s="99">
        <v>0</v>
      </c>
      <c r="Q24" s="99">
        <v>0</v>
      </c>
      <c r="R24" s="100">
        <v>0</v>
      </c>
      <c r="S24" s="102">
        <f t="shared" si="3"/>
        <v>47159218</v>
      </c>
      <c r="T24" s="107">
        <f t="shared" si="2"/>
        <v>485.37688349114865</v>
      </c>
    </row>
    <row r="25" spans="1:20">
      <c r="A25" s="10" t="s">
        <v>22</v>
      </c>
      <c r="B25" s="21">
        <v>11530</v>
      </c>
      <c r="C25" s="121">
        <v>2830531581</v>
      </c>
      <c r="D25" s="120">
        <f t="shared" si="0"/>
        <v>245492.76504770166</v>
      </c>
      <c r="E25" s="116">
        <v>1636195656</v>
      </c>
      <c r="F25" s="100">
        <f t="shared" si="1"/>
        <v>141907.68915871638</v>
      </c>
      <c r="G25" s="88">
        <v>5.9637000000000002</v>
      </c>
      <c r="H25" s="90" t="s">
        <v>125</v>
      </c>
      <c r="I25" s="90" t="s">
        <v>125</v>
      </c>
      <c r="J25" s="90" t="s">
        <v>125</v>
      </c>
      <c r="K25" s="90" t="s">
        <v>125</v>
      </c>
      <c r="L25" s="90" t="s">
        <v>125</v>
      </c>
      <c r="M25" s="101">
        <v>9757745</v>
      </c>
      <c r="N25" s="98">
        <v>0</v>
      </c>
      <c r="O25" s="101">
        <v>0</v>
      </c>
      <c r="P25" s="99">
        <v>0</v>
      </c>
      <c r="Q25" s="99">
        <v>0</v>
      </c>
      <c r="R25" s="100">
        <v>0</v>
      </c>
      <c r="S25" s="102">
        <f t="shared" si="3"/>
        <v>9757745</v>
      </c>
      <c r="T25" s="107">
        <f t="shared" si="2"/>
        <v>846.29184735472677</v>
      </c>
    </row>
    <row r="26" spans="1:20">
      <c r="A26" s="10" t="s">
        <v>23</v>
      </c>
      <c r="B26" s="21">
        <v>47506</v>
      </c>
      <c r="C26" s="121">
        <v>2717350174</v>
      </c>
      <c r="D26" s="120">
        <f t="shared" si="0"/>
        <v>57200.14680250916</v>
      </c>
      <c r="E26" s="116">
        <v>1342103010</v>
      </c>
      <c r="F26" s="100">
        <f t="shared" si="1"/>
        <v>28251.231633898875</v>
      </c>
      <c r="G26" s="88">
        <v>8.9063999999999997</v>
      </c>
      <c r="H26" s="90" t="s">
        <v>125</v>
      </c>
      <c r="I26" s="90" t="s">
        <v>125</v>
      </c>
      <c r="J26" s="90" t="s">
        <v>125</v>
      </c>
      <c r="K26" s="90" t="s">
        <v>125</v>
      </c>
      <c r="L26" s="90" t="s">
        <v>125</v>
      </c>
      <c r="M26" s="101">
        <v>11953311</v>
      </c>
      <c r="N26" s="98">
        <v>0</v>
      </c>
      <c r="O26" s="101">
        <v>0</v>
      </c>
      <c r="P26" s="99">
        <v>0</v>
      </c>
      <c r="Q26" s="99">
        <v>0</v>
      </c>
      <c r="R26" s="100">
        <v>0</v>
      </c>
      <c r="S26" s="102">
        <f t="shared" si="3"/>
        <v>11953311</v>
      </c>
      <c r="T26" s="107">
        <f t="shared" si="2"/>
        <v>251.61686944806971</v>
      </c>
    </row>
    <row r="27" spans="1:20">
      <c r="A27" s="10" t="s">
        <v>24</v>
      </c>
      <c r="B27" s="21">
        <v>16946</v>
      </c>
      <c r="C27" s="121">
        <v>1281038218</v>
      </c>
      <c r="D27" s="120">
        <f t="shared" si="0"/>
        <v>75595.315590699873</v>
      </c>
      <c r="E27" s="116">
        <v>584617334</v>
      </c>
      <c r="F27" s="100">
        <f t="shared" si="1"/>
        <v>34498.839490145168</v>
      </c>
      <c r="G27" s="88">
        <v>8.2695000000000007</v>
      </c>
      <c r="H27" s="90" t="s">
        <v>125</v>
      </c>
      <c r="I27" s="88">
        <v>1.0995999999999999</v>
      </c>
      <c r="J27" s="90" t="s">
        <v>125</v>
      </c>
      <c r="K27" s="90" t="s">
        <v>125</v>
      </c>
      <c r="L27" s="90" t="s">
        <v>125</v>
      </c>
      <c r="M27" s="101">
        <v>4831825</v>
      </c>
      <c r="N27" s="98">
        <v>0</v>
      </c>
      <c r="O27" s="101">
        <v>646432</v>
      </c>
      <c r="P27" s="99">
        <v>0</v>
      </c>
      <c r="Q27" s="99">
        <v>0</v>
      </c>
      <c r="R27" s="100">
        <v>0</v>
      </c>
      <c r="S27" s="102">
        <f t="shared" si="3"/>
        <v>5478257</v>
      </c>
      <c r="T27" s="107">
        <f t="shared" si="2"/>
        <v>323.2772925764192</v>
      </c>
    </row>
    <row r="28" spans="1:20">
      <c r="A28" s="10" t="s">
        <v>25</v>
      </c>
      <c r="B28" s="21">
        <v>12671</v>
      </c>
      <c r="C28" s="121">
        <v>3207585832</v>
      </c>
      <c r="D28" s="120">
        <f t="shared" si="0"/>
        <v>253143.85857469813</v>
      </c>
      <c r="E28" s="116">
        <v>538335647</v>
      </c>
      <c r="F28" s="100">
        <f t="shared" si="1"/>
        <v>42485.648094073083</v>
      </c>
      <c r="G28" s="88">
        <v>9.1366999999999994</v>
      </c>
      <c r="H28" s="90" t="s">
        <v>125</v>
      </c>
      <c r="I28" s="90" t="s">
        <v>125</v>
      </c>
      <c r="J28" s="90" t="s">
        <v>125</v>
      </c>
      <c r="K28" s="90" t="s">
        <v>125</v>
      </c>
      <c r="L28" s="89">
        <v>1.95</v>
      </c>
      <c r="M28" s="101">
        <v>4918612</v>
      </c>
      <c r="N28" s="98">
        <v>0</v>
      </c>
      <c r="O28" s="101">
        <v>0</v>
      </c>
      <c r="P28" s="99">
        <v>0</v>
      </c>
      <c r="Q28" s="99">
        <v>0</v>
      </c>
      <c r="R28" s="100">
        <v>1049761</v>
      </c>
      <c r="S28" s="102">
        <f t="shared" si="3"/>
        <v>5968373</v>
      </c>
      <c r="T28" s="107">
        <f t="shared" si="2"/>
        <v>471.02620156262333</v>
      </c>
    </row>
    <row r="29" spans="1:20">
      <c r="A29" s="10" t="s">
        <v>26</v>
      </c>
      <c r="B29" s="21">
        <v>15907</v>
      </c>
      <c r="C29" s="121">
        <v>2263210648</v>
      </c>
      <c r="D29" s="120">
        <f t="shared" si="0"/>
        <v>142277.65436600239</v>
      </c>
      <c r="E29" s="116">
        <v>1352373173</v>
      </c>
      <c r="F29" s="100">
        <f t="shared" si="1"/>
        <v>85017.487458351665</v>
      </c>
      <c r="G29" s="88">
        <v>5.7419000000000002</v>
      </c>
      <c r="H29" s="90" t="s">
        <v>125</v>
      </c>
      <c r="I29" s="90" t="s">
        <v>125</v>
      </c>
      <c r="J29" s="90" t="s">
        <v>125</v>
      </c>
      <c r="K29" s="89">
        <v>0.3135</v>
      </c>
      <c r="L29" s="89">
        <v>0.89359999999999995</v>
      </c>
      <c r="M29" s="101">
        <v>7765028</v>
      </c>
      <c r="N29" s="98">
        <v>0</v>
      </c>
      <c r="O29" s="101">
        <v>0</v>
      </c>
      <c r="P29" s="99">
        <v>0</v>
      </c>
      <c r="Q29" s="99">
        <v>423997</v>
      </c>
      <c r="R29" s="100">
        <v>1208492</v>
      </c>
      <c r="S29" s="102">
        <f t="shared" si="3"/>
        <v>9397517</v>
      </c>
      <c r="T29" s="107">
        <f t="shared" si="2"/>
        <v>590.7787137738103</v>
      </c>
    </row>
    <row r="30" spans="1:20">
      <c r="A30" s="10" t="s">
        <v>27</v>
      </c>
      <c r="B30" s="21">
        <v>14836</v>
      </c>
      <c r="C30" s="121">
        <v>1292449434</v>
      </c>
      <c r="D30" s="120">
        <f t="shared" si="0"/>
        <v>87115.761256403348</v>
      </c>
      <c r="E30" s="116">
        <v>745705960</v>
      </c>
      <c r="F30" s="100">
        <f t="shared" si="1"/>
        <v>50263.275815583715</v>
      </c>
      <c r="G30" s="88">
        <v>10</v>
      </c>
      <c r="H30" s="90" t="s">
        <v>125</v>
      </c>
      <c r="I30" s="90" t="s">
        <v>125</v>
      </c>
      <c r="J30" s="90" t="s">
        <v>125</v>
      </c>
      <c r="K30" s="90" t="s">
        <v>125</v>
      </c>
      <c r="L30" s="90" t="s">
        <v>125</v>
      </c>
      <c r="M30" s="101">
        <v>7457156</v>
      </c>
      <c r="N30" s="98">
        <v>0</v>
      </c>
      <c r="O30" s="101">
        <v>0</v>
      </c>
      <c r="P30" s="99">
        <v>0</v>
      </c>
      <c r="Q30" s="99">
        <v>0</v>
      </c>
      <c r="R30" s="100">
        <v>0</v>
      </c>
      <c r="S30" s="102">
        <f t="shared" si="3"/>
        <v>7457156</v>
      </c>
      <c r="T30" s="107">
        <f t="shared" si="2"/>
        <v>502.63925586411432</v>
      </c>
    </row>
    <row r="31" spans="1:20">
      <c r="A31" s="10" t="s">
        <v>28</v>
      </c>
      <c r="B31" s="21">
        <v>27762</v>
      </c>
      <c r="C31" s="121">
        <v>3164446735</v>
      </c>
      <c r="D31" s="120">
        <f t="shared" si="0"/>
        <v>113984.82584107773</v>
      </c>
      <c r="E31" s="116">
        <v>1534084899</v>
      </c>
      <c r="F31" s="100">
        <f t="shared" si="1"/>
        <v>55258.44315971472</v>
      </c>
      <c r="G31" s="88">
        <v>8.5540000000000003</v>
      </c>
      <c r="H31" s="90" t="s">
        <v>125</v>
      </c>
      <c r="I31" s="90" t="s">
        <v>125</v>
      </c>
      <c r="J31" s="90" t="s">
        <v>125</v>
      </c>
      <c r="K31" s="90" t="s">
        <v>125</v>
      </c>
      <c r="L31" s="90" t="s">
        <v>125</v>
      </c>
      <c r="M31" s="101">
        <v>13122562</v>
      </c>
      <c r="N31" s="98">
        <v>0</v>
      </c>
      <c r="O31" s="101">
        <v>0</v>
      </c>
      <c r="P31" s="99">
        <v>0</v>
      </c>
      <c r="Q31" s="99">
        <v>0</v>
      </c>
      <c r="R31" s="100">
        <v>0</v>
      </c>
      <c r="S31" s="102">
        <f t="shared" si="3"/>
        <v>13122562</v>
      </c>
      <c r="T31" s="107">
        <f t="shared" si="2"/>
        <v>472.6807146459189</v>
      </c>
    </row>
    <row r="32" spans="1:20">
      <c r="A32" s="10" t="s">
        <v>29</v>
      </c>
      <c r="B32" s="21">
        <v>38132</v>
      </c>
      <c r="C32" s="121">
        <v>5067084503</v>
      </c>
      <c r="D32" s="120">
        <f t="shared" si="0"/>
        <v>132882.73636315955</v>
      </c>
      <c r="E32" s="116">
        <v>1671815265</v>
      </c>
      <c r="F32" s="100">
        <f t="shared" si="1"/>
        <v>43842.842363369346</v>
      </c>
      <c r="G32" s="88">
        <v>7.7209000000000003</v>
      </c>
      <c r="H32" s="90" t="s">
        <v>125</v>
      </c>
      <c r="I32" s="90" t="s">
        <v>125</v>
      </c>
      <c r="J32" s="90" t="s">
        <v>125</v>
      </c>
      <c r="K32" s="90" t="s">
        <v>125</v>
      </c>
      <c r="L32" s="90" t="s">
        <v>125</v>
      </c>
      <c r="M32" s="101">
        <v>12922744</v>
      </c>
      <c r="N32" s="98">
        <v>0</v>
      </c>
      <c r="O32" s="101">
        <v>0</v>
      </c>
      <c r="P32" s="99">
        <v>0</v>
      </c>
      <c r="Q32" s="99">
        <v>0</v>
      </c>
      <c r="R32" s="100">
        <v>0</v>
      </c>
      <c r="S32" s="102">
        <f t="shared" si="3"/>
        <v>12922744</v>
      </c>
      <c r="T32" s="107">
        <f t="shared" si="2"/>
        <v>338.89499632854296</v>
      </c>
    </row>
    <row r="33" spans="1:20">
      <c r="A33" s="10" t="s">
        <v>30</v>
      </c>
      <c r="B33" s="21">
        <v>173104</v>
      </c>
      <c r="C33" s="121">
        <v>11349894747</v>
      </c>
      <c r="D33" s="120">
        <f t="shared" si="0"/>
        <v>65566.912070200575</v>
      </c>
      <c r="E33" s="116">
        <v>6986476831</v>
      </c>
      <c r="F33" s="100">
        <f t="shared" si="1"/>
        <v>40359.996481883725</v>
      </c>
      <c r="G33" s="88">
        <v>6.7362000000000002</v>
      </c>
      <c r="H33" s="90" t="s">
        <v>125</v>
      </c>
      <c r="I33" s="90" t="s">
        <v>125</v>
      </c>
      <c r="J33" s="90" t="s">
        <v>125</v>
      </c>
      <c r="K33" s="90" t="s">
        <v>125</v>
      </c>
      <c r="L33" s="89">
        <v>1.4187000000000001</v>
      </c>
      <c r="M33" s="101">
        <v>48842597</v>
      </c>
      <c r="N33" s="98">
        <v>0</v>
      </c>
      <c r="O33" s="101">
        <v>0</v>
      </c>
      <c r="P33" s="99">
        <v>0</v>
      </c>
      <c r="Q33" s="99">
        <v>0</v>
      </c>
      <c r="R33" s="100">
        <v>10286859</v>
      </c>
      <c r="S33" s="102">
        <f t="shared" si="3"/>
        <v>59129456</v>
      </c>
      <c r="T33" s="107">
        <f t="shared" si="2"/>
        <v>341.58341806081893</v>
      </c>
    </row>
    <row r="34" spans="1:20">
      <c r="A34" s="10" t="s">
        <v>31</v>
      </c>
      <c r="B34" s="21">
        <v>98955</v>
      </c>
      <c r="C34" s="121">
        <v>6869297955</v>
      </c>
      <c r="D34" s="120">
        <f t="shared" si="0"/>
        <v>69418.401849325455</v>
      </c>
      <c r="E34" s="116">
        <v>4547821035</v>
      </c>
      <c r="F34" s="100">
        <f t="shared" si="1"/>
        <v>45958.4764286797</v>
      </c>
      <c r="G34" s="88">
        <v>7.1</v>
      </c>
      <c r="H34" s="90" t="s">
        <v>125</v>
      </c>
      <c r="I34" s="90" t="s">
        <v>125</v>
      </c>
      <c r="J34" s="90" t="s">
        <v>125</v>
      </c>
      <c r="K34" s="90" t="s">
        <v>125</v>
      </c>
      <c r="L34" s="90" t="s">
        <v>125</v>
      </c>
      <c r="M34" s="101">
        <v>32340313</v>
      </c>
      <c r="N34" s="98">
        <v>0</v>
      </c>
      <c r="O34" s="101">
        <v>0</v>
      </c>
      <c r="P34" s="99">
        <v>0</v>
      </c>
      <c r="Q34" s="99">
        <v>0</v>
      </c>
      <c r="R34" s="100">
        <v>0</v>
      </c>
      <c r="S34" s="102">
        <f t="shared" si="3"/>
        <v>32340313</v>
      </c>
      <c r="T34" s="107">
        <f t="shared" si="2"/>
        <v>326.81838209287048</v>
      </c>
    </row>
    <row r="35" spans="1:20">
      <c r="A35" s="10" t="s">
        <v>32</v>
      </c>
      <c r="B35" s="21">
        <v>1256118</v>
      </c>
      <c r="C35" s="121">
        <v>86787329388</v>
      </c>
      <c r="D35" s="120">
        <f t="shared" si="0"/>
        <v>69091.701088591988</v>
      </c>
      <c r="E35" s="116">
        <v>60634729945</v>
      </c>
      <c r="F35" s="100">
        <f t="shared" si="1"/>
        <v>48271.523809864993</v>
      </c>
      <c r="G35" s="88">
        <v>5.7374000000000001</v>
      </c>
      <c r="H35" s="88">
        <v>6.0400000000000002E-2</v>
      </c>
      <c r="I35" s="90" t="s">
        <v>125</v>
      </c>
      <c r="J35" s="90" t="s">
        <v>125</v>
      </c>
      <c r="K35" s="89">
        <v>0.53669999999999995</v>
      </c>
      <c r="L35" s="89">
        <v>2.6924000000000001</v>
      </c>
      <c r="M35" s="101">
        <v>348862576</v>
      </c>
      <c r="N35" s="98">
        <v>3686878</v>
      </c>
      <c r="O35" s="101">
        <v>0</v>
      </c>
      <c r="P35" s="99">
        <v>0</v>
      </c>
      <c r="Q35" s="99">
        <v>32633530</v>
      </c>
      <c r="R35" s="100">
        <v>163709110</v>
      </c>
      <c r="S35" s="102">
        <f t="shared" si="3"/>
        <v>548892094</v>
      </c>
      <c r="T35" s="107">
        <f t="shared" si="2"/>
        <v>436.97494502904982</v>
      </c>
    </row>
    <row r="36" spans="1:20">
      <c r="A36" s="10" t="s">
        <v>33</v>
      </c>
      <c r="B36" s="21">
        <v>19984</v>
      </c>
      <c r="C36" s="121">
        <v>1111337889</v>
      </c>
      <c r="D36" s="120">
        <f t="shared" si="0"/>
        <v>55611.383556845474</v>
      </c>
      <c r="E36" s="116">
        <v>398081466</v>
      </c>
      <c r="F36" s="100">
        <f t="shared" si="1"/>
        <v>19920.009307445958</v>
      </c>
      <c r="G36" s="88">
        <v>9.6605000000000008</v>
      </c>
      <c r="H36" s="90" t="s">
        <v>125</v>
      </c>
      <c r="I36" s="90" t="s">
        <v>125</v>
      </c>
      <c r="J36" s="90" t="s">
        <v>125</v>
      </c>
      <c r="K36" s="90" t="s">
        <v>125</v>
      </c>
      <c r="L36" s="90" t="s">
        <v>125</v>
      </c>
      <c r="M36" s="101">
        <v>3845664</v>
      </c>
      <c r="N36" s="98">
        <v>0</v>
      </c>
      <c r="O36" s="101">
        <v>0</v>
      </c>
      <c r="P36" s="99">
        <v>0</v>
      </c>
      <c r="Q36" s="99">
        <v>0</v>
      </c>
      <c r="R36" s="100">
        <v>0</v>
      </c>
      <c r="S36" s="102">
        <f t="shared" si="3"/>
        <v>3845664</v>
      </c>
      <c r="T36" s="107">
        <f t="shared" si="2"/>
        <v>192.43714971977582</v>
      </c>
    </row>
    <row r="37" spans="1:20">
      <c r="A37" s="10" t="s">
        <v>34</v>
      </c>
      <c r="B37" s="21">
        <v>139446</v>
      </c>
      <c r="C37" s="121">
        <v>17198723357</v>
      </c>
      <c r="D37" s="120">
        <f t="shared" si="0"/>
        <v>123336.08247637078</v>
      </c>
      <c r="E37" s="116">
        <v>12701251975</v>
      </c>
      <c r="F37" s="100">
        <f t="shared" si="1"/>
        <v>91083.659445233279</v>
      </c>
      <c r="G37" s="88">
        <v>3.0891999999999999</v>
      </c>
      <c r="H37" s="88">
        <v>0.37990000000000002</v>
      </c>
      <c r="I37" s="90" t="s">
        <v>125</v>
      </c>
      <c r="J37" s="90" t="s">
        <v>125</v>
      </c>
      <c r="K37" s="89">
        <v>1.3955</v>
      </c>
      <c r="L37" s="89">
        <v>0.5877</v>
      </c>
      <c r="M37" s="101">
        <v>39238427</v>
      </c>
      <c r="N37" s="98">
        <v>4825417</v>
      </c>
      <c r="O37" s="101">
        <v>0</v>
      </c>
      <c r="P37" s="99">
        <v>0</v>
      </c>
      <c r="Q37" s="99">
        <v>17725295</v>
      </c>
      <c r="R37" s="100">
        <v>7465021</v>
      </c>
      <c r="S37" s="102">
        <f t="shared" si="3"/>
        <v>69254160</v>
      </c>
      <c r="T37" s="107">
        <f t="shared" si="2"/>
        <v>496.637838302999</v>
      </c>
    </row>
    <row r="38" spans="1:20">
      <c r="A38" s="10" t="s">
        <v>35</v>
      </c>
      <c r="B38" s="21">
        <v>49847</v>
      </c>
      <c r="C38" s="121">
        <v>2972531505</v>
      </c>
      <c r="D38" s="120">
        <f t="shared" si="0"/>
        <v>59633.107408670534</v>
      </c>
      <c r="E38" s="116">
        <v>1400880233</v>
      </c>
      <c r="F38" s="100">
        <f t="shared" si="1"/>
        <v>28103.601681144301</v>
      </c>
      <c r="G38" s="88">
        <v>7.1223000000000001</v>
      </c>
      <c r="H38" s="90" t="s">
        <v>125</v>
      </c>
      <c r="I38" s="90" t="s">
        <v>125</v>
      </c>
      <c r="J38" s="90" t="s">
        <v>125</v>
      </c>
      <c r="K38" s="90" t="s">
        <v>125</v>
      </c>
      <c r="L38" s="90" t="s">
        <v>125</v>
      </c>
      <c r="M38" s="101">
        <v>9977479</v>
      </c>
      <c r="N38" s="98">
        <v>0</v>
      </c>
      <c r="O38" s="101">
        <v>0</v>
      </c>
      <c r="P38" s="99">
        <v>0</v>
      </c>
      <c r="Q38" s="99">
        <v>0</v>
      </c>
      <c r="R38" s="100">
        <v>0</v>
      </c>
      <c r="S38" s="102">
        <f t="shared" si="3"/>
        <v>9977479</v>
      </c>
      <c r="T38" s="107">
        <f t="shared" si="2"/>
        <v>200.1620759524144</v>
      </c>
    </row>
    <row r="39" spans="1:20">
      <c r="A39" s="10" t="s">
        <v>36</v>
      </c>
      <c r="B39" s="21">
        <v>14478</v>
      </c>
      <c r="C39" s="121">
        <v>1584143686</v>
      </c>
      <c r="D39" s="120">
        <f t="shared" si="0"/>
        <v>109417.3011465672</v>
      </c>
      <c r="E39" s="116">
        <v>544425800</v>
      </c>
      <c r="F39" s="100">
        <f t="shared" si="1"/>
        <v>37603.660726619702</v>
      </c>
      <c r="G39" s="88">
        <v>8.3114000000000008</v>
      </c>
      <c r="H39" s="90" t="s">
        <v>125</v>
      </c>
      <c r="I39" s="90" t="s">
        <v>125</v>
      </c>
      <c r="J39" s="90" t="s">
        <v>125</v>
      </c>
      <c r="K39" s="90" t="s">
        <v>125</v>
      </c>
      <c r="L39" s="90" t="s">
        <v>125</v>
      </c>
      <c r="M39" s="101">
        <v>4524941</v>
      </c>
      <c r="N39" s="98">
        <v>0</v>
      </c>
      <c r="O39" s="101">
        <v>0</v>
      </c>
      <c r="P39" s="99">
        <v>0</v>
      </c>
      <c r="Q39" s="99">
        <v>0</v>
      </c>
      <c r="R39" s="100">
        <v>0</v>
      </c>
      <c r="S39" s="102">
        <f t="shared" si="3"/>
        <v>4524941</v>
      </c>
      <c r="T39" s="107">
        <f t="shared" si="2"/>
        <v>312.53909379748586</v>
      </c>
    </row>
    <row r="40" spans="1:20">
      <c r="A40" s="10" t="s">
        <v>37</v>
      </c>
      <c r="B40" s="21">
        <v>8663</v>
      </c>
      <c r="C40" s="121">
        <v>710228151</v>
      </c>
      <c r="D40" s="120">
        <f t="shared" si="0"/>
        <v>81984.08761399053</v>
      </c>
      <c r="E40" s="116">
        <v>239548994</v>
      </c>
      <c r="F40" s="100">
        <f t="shared" si="1"/>
        <v>27651.967447766361</v>
      </c>
      <c r="G40" s="88">
        <v>8.5</v>
      </c>
      <c r="H40" s="90" t="s">
        <v>125</v>
      </c>
      <c r="I40" s="90" t="s">
        <v>125</v>
      </c>
      <c r="J40" s="90" t="s">
        <v>125</v>
      </c>
      <c r="K40" s="90" t="s">
        <v>125</v>
      </c>
      <c r="L40" s="90" t="s">
        <v>125</v>
      </c>
      <c r="M40" s="101">
        <v>2036166</v>
      </c>
      <c r="N40" s="98">
        <v>0</v>
      </c>
      <c r="O40" s="101">
        <v>0</v>
      </c>
      <c r="P40" s="99">
        <v>0</v>
      </c>
      <c r="Q40" s="99">
        <v>0</v>
      </c>
      <c r="R40" s="100">
        <v>0</v>
      </c>
      <c r="S40" s="102">
        <f t="shared" si="3"/>
        <v>2036166</v>
      </c>
      <c r="T40" s="107">
        <f t="shared" si="2"/>
        <v>235.04167147639387</v>
      </c>
    </row>
    <row r="41" spans="1:20">
      <c r="A41" s="10" t="s">
        <v>38</v>
      </c>
      <c r="B41" s="21">
        <v>299677</v>
      </c>
      <c r="C41" s="121">
        <v>20900281856</v>
      </c>
      <c r="D41" s="120">
        <f t="shared" si="0"/>
        <v>69742.695822502224</v>
      </c>
      <c r="E41" s="116">
        <v>14709982600</v>
      </c>
      <c r="F41" s="100">
        <f t="shared" si="1"/>
        <v>49086.124727623406</v>
      </c>
      <c r="G41" s="88">
        <v>4.7309000000000001</v>
      </c>
      <c r="H41" s="88">
        <v>0.19</v>
      </c>
      <c r="I41" s="90" t="s">
        <v>125</v>
      </c>
      <c r="J41" s="90" t="s">
        <v>125</v>
      </c>
      <c r="K41" s="90" t="s">
        <v>125</v>
      </c>
      <c r="L41" s="89">
        <v>0.82599999999999996</v>
      </c>
      <c r="M41" s="101">
        <v>69603096</v>
      </c>
      <c r="N41" s="98">
        <v>2795364</v>
      </c>
      <c r="O41" s="101">
        <v>0</v>
      </c>
      <c r="P41" s="99">
        <v>0</v>
      </c>
      <c r="Q41" s="99">
        <v>0</v>
      </c>
      <c r="R41" s="100">
        <v>12152626</v>
      </c>
      <c r="S41" s="102">
        <f t="shared" si="3"/>
        <v>84551086</v>
      </c>
      <c r="T41" s="107">
        <f t="shared" si="2"/>
        <v>282.14072484708538</v>
      </c>
    </row>
    <row r="42" spans="1:20">
      <c r="A42" s="10" t="s">
        <v>39</v>
      </c>
      <c r="B42" s="21">
        <v>638029</v>
      </c>
      <c r="C42" s="121">
        <v>68644339173</v>
      </c>
      <c r="D42" s="120">
        <f t="shared" si="0"/>
        <v>107588.11773916232</v>
      </c>
      <c r="E42" s="116">
        <v>52900282969</v>
      </c>
      <c r="F42" s="100">
        <f t="shared" si="1"/>
        <v>82912.035297768598</v>
      </c>
      <c r="G42" s="88">
        <v>3.6505999999999998</v>
      </c>
      <c r="H42" s="90" t="s">
        <v>125</v>
      </c>
      <c r="I42" s="90" t="s">
        <v>125</v>
      </c>
      <c r="J42" s="89">
        <v>0.77549999999999997</v>
      </c>
      <c r="K42" s="90" t="s">
        <v>125</v>
      </c>
      <c r="L42" s="89">
        <v>0.56079999999999997</v>
      </c>
      <c r="M42" s="101">
        <v>193242662</v>
      </c>
      <c r="N42" s="98">
        <v>0</v>
      </c>
      <c r="O42" s="101">
        <v>0</v>
      </c>
      <c r="P42" s="99">
        <v>41048529</v>
      </c>
      <c r="Q42" s="99">
        <v>0</v>
      </c>
      <c r="R42" s="100">
        <v>29684544</v>
      </c>
      <c r="S42" s="102">
        <f t="shared" si="3"/>
        <v>263975735</v>
      </c>
      <c r="T42" s="107">
        <f t="shared" si="2"/>
        <v>413.73626433908174</v>
      </c>
    </row>
    <row r="43" spans="1:20">
      <c r="A43" s="10" t="s">
        <v>40</v>
      </c>
      <c r="B43" s="21">
        <v>277670</v>
      </c>
      <c r="C43" s="121">
        <v>23539279913</v>
      </c>
      <c r="D43" s="120">
        <f t="shared" si="0"/>
        <v>84774.30011524471</v>
      </c>
      <c r="E43" s="116">
        <v>13387231768</v>
      </c>
      <c r="F43" s="100">
        <f t="shared" si="1"/>
        <v>48212.740908272412</v>
      </c>
      <c r="G43" s="88">
        <v>8.3143999999999991</v>
      </c>
      <c r="H43" s="90" t="s">
        <v>125</v>
      </c>
      <c r="I43" s="90" t="s">
        <v>125</v>
      </c>
      <c r="J43" s="90" t="s">
        <v>125</v>
      </c>
      <c r="K43" s="90" t="s">
        <v>125</v>
      </c>
      <c r="L43" s="89">
        <v>0.50070000000000003</v>
      </c>
      <c r="M43" s="101">
        <v>111460572</v>
      </c>
      <c r="N43" s="98">
        <v>0</v>
      </c>
      <c r="O43" s="101">
        <v>0</v>
      </c>
      <c r="P43" s="99">
        <v>0</v>
      </c>
      <c r="Q43" s="99">
        <v>0</v>
      </c>
      <c r="R43" s="100">
        <v>6702888</v>
      </c>
      <c r="S43" s="102">
        <f t="shared" si="3"/>
        <v>118163460</v>
      </c>
      <c r="T43" s="107">
        <f t="shared" si="2"/>
        <v>425.55357078546479</v>
      </c>
    </row>
    <row r="44" spans="1:20">
      <c r="A44" s="10" t="s">
        <v>41</v>
      </c>
      <c r="B44" s="21">
        <v>40339</v>
      </c>
      <c r="C44" s="121">
        <v>3240250159</v>
      </c>
      <c r="D44" s="120">
        <f t="shared" si="0"/>
        <v>80325.495401472523</v>
      </c>
      <c r="E44" s="116">
        <v>1611064122</v>
      </c>
      <c r="F44" s="100">
        <f t="shared" si="1"/>
        <v>39938.127420114528</v>
      </c>
      <c r="G44" s="88">
        <v>8.01</v>
      </c>
      <c r="H44" s="90" t="s">
        <v>125</v>
      </c>
      <c r="I44" s="90" t="s">
        <v>125</v>
      </c>
      <c r="J44" s="90" t="s">
        <v>125</v>
      </c>
      <c r="K44" s="90" t="s">
        <v>125</v>
      </c>
      <c r="L44" s="90" t="s">
        <v>125</v>
      </c>
      <c r="M44" s="101">
        <v>12904650</v>
      </c>
      <c r="N44" s="98">
        <v>0</v>
      </c>
      <c r="O44" s="101">
        <v>0</v>
      </c>
      <c r="P44" s="99">
        <v>0</v>
      </c>
      <c r="Q44" s="99">
        <v>0</v>
      </c>
      <c r="R44" s="100">
        <v>0</v>
      </c>
      <c r="S44" s="102">
        <f t="shared" si="3"/>
        <v>12904650</v>
      </c>
      <c r="T44" s="107">
        <f t="shared" si="2"/>
        <v>319.90505466174176</v>
      </c>
    </row>
    <row r="45" spans="1:20">
      <c r="A45" s="10" t="s">
        <v>42</v>
      </c>
      <c r="B45" s="21">
        <v>8519</v>
      </c>
      <c r="C45" s="121">
        <v>879772960</v>
      </c>
      <c r="D45" s="120">
        <f t="shared" si="0"/>
        <v>103271.85819931916</v>
      </c>
      <c r="E45" s="116">
        <v>203447762</v>
      </c>
      <c r="F45" s="100">
        <f t="shared" si="1"/>
        <v>23881.64831552999</v>
      </c>
      <c r="G45" s="88">
        <v>10</v>
      </c>
      <c r="H45" s="90" t="s">
        <v>125</v>
      </c>
      <c r="I45" s="90" t="s">
        <v>125</v>
      </c>
      <c r="J45" s="90" t="s">
        <v>125</v>
      </c>
      <c r="K45" s="90" t="s">
        <v>125</v>
      </c>
      <c r="L45" s="90" t="s">
        <v>125</v>
      </c>
      <c r="M45" s="101">
        <v>2034394</v>
      </c>
      <c r="N45" s="98">
        <v>0</v>
      </c>
      <c r="O45" s="101">
        <v>0</v>
      </c>
      <c r="P45" s="99">
        <v>0</v>
      </c>
      <c r="Q45" s="99">
        <v>0</v>
      </c>
      <c r="R45" s="100">
        <v>0</v>
      </c>
      <c r="S45" s="102">
        <f t="shared" si="3"/>
        <v>2034394</v>
      </c>
      <c r="T45" s="107">
        <f t="shared" si="2"/>
        <v>238.80666744923113</v>
      </c>
    </row>
    <row r="46" spans="1:20">
      <c r="A46" s="10" t="s">
        <v>43</v>
      </c>
      <c r="B46" s="21">
        <v>19227</v>
      </c>
      <c r="C46" s="121">
        <v>1381161168</v>
      </c>
      <c r="D46" s="120">
        <f t="shared" si="0"/>
        <v>71834.460290216884</v>
      </c>
      <c r="E46" s="116">
        <v>622570829</v>
      </c>
      <c r="F46" s="100">
        <f t="shared" si="1"/>
        <v>32380.029593800384</v>
      </c>
      <c r="G46" s="88">
        <v>9.6964000000000006</v>
      </c>
      <c r="H46" s="90" t="s">
        <v>125</v>
      </c>
      <c r="I46" s="90" t="s">
        <v>125</v>
      </c>
      <c r="J46" s="90" t="s">
        <v>125</v>
      </c>
      <c r="K46" s="90" t="s">
        <v>125</v>
      </c>
      <c r="L46" s="90" t="s">
        <v>125</v>
      </c>
      <c r="M46" s="101">
        <v>6036695</v>
      </c>
      <c r="N46" s="98">
        <v>0</v>
      </c>
      <c r="O46" s="101">
        <v>0</v>
      </c>
      <c r="P46" s="99">
        <v>0</v>
      </c>
      <c r="Q46" s="99">
        <v>0</v>
      </c>
      <c r="R46" s="100">
        <v>0</v>
      </c>
      <c r="S46" s="102">
        <f t="shared" si="3"/>
        <v>6036695</v>
      </c>
      <c r="T46" s="107">
        <f t="shared" si="2"/>
        <v>313.96967805689917</v>
      </c>
    </row>
    <row r="47" spans="1:20">
      <c r="A47" s="10" t="s">
        <v>44</v>
      </c>
      <c r="B47" s="21">
        <v>330302</v>
      </c>
      <c r="C47" s="121">
        <v>30003492456</v>
      </c>
      <c r="D47" s="120">
        <f t="shared" si="0"/>
        <v>90836.544907387783</v>
      </c>
      <c r="E47" s="116">
        <v>23209150451</v>
      </c>
      <c r="F47" s="100">
        <f t="shared" si="1"/>
        <v>70266.45449013327</v>
      </c>
      <c r="G47" s="88">
        <v>6.2992999999999997</v>
      </c>
      <c r="H47" s="90" t="s">
        <v>125</v>
      </c>
      <c r="I47" s="90" t="s">
        <v>125</v>
      </c>
      <c r="J47" s="90" t="s">
        <v>125</v>
      </c>
      <c r="K47" s="90" t="s">
        <v>125</v>
      </c>
      <c r="L47" s="89">
        <v>0.44159999999999999</v>
      </c>
      <c r="M47" s="101">
        <v>146315458</v>
      </c>
      <c r="N47" s="98">
        <v>0</v>
      </c>
      <c r="O47" s="101">
        <v>0</v>
      </c>
      <c r="P47" s="99">
        <v>0</v>
      </c>
      <c r="Q47" s="99">
        <v>0</v>
      </c>
      <c r="R47" s="100">
        <v>10257198</v>
      </c>
      <c r="S47" s="102">
        <f t="shared" si="3"/>
        <v>156572656</v>
      </c>
      <c r="T47" s="107">
        <f t="shared" si="2"/>
        <v>474.0287857778639</v>
      </c>
    </row>
    <row r="48" spans="1:20">
      <c r="A48" s="10" t="s">
        <v>45</v>
      </c>
      <c r="B48" s="21">
        <v>332989</v>
      </c>
      <c r="C48" s="121">
        <v>23039079668</v>
      </c>
      <c r="D48" s="120">
        <f t="shared" si="0"/>
        <v>69188.710942403501</v>
      </c>
      <c r="E48" s="116">
        <v>13902585697</v>
      </c>
      <c r="F48" s="100">
        <f t="shared" si="1"/>
        <v>41750.885755985932</v>
      </c>
      <c r="G48" s="88">
        <v>3.84</v>
      </c>
      <c r="H48" s="88">
        <v>0.05</v>
      </c>
      <c r="I48" s="90" t="s">
        <v>125</v>
      </c>
      <c r="J48" s="90" t="s">
        <v>125</v>
      </c>
      <c r="K48" s="89">
        <v>3.8399999999999997E-2</v>
      </c>
      <c r="L48" s="89">
        <v>2.6204000000000001</v>
      </c>
      <c r="M48" s="101">
        <v>53466212</v>
      </c>
      <c r="N48" s="98">
        <v>696265</v>
      </c>
      <c r="O48" s="101">
        <v>0</v>
      </c>
      <c r="P48" s="99">
        <v>0</v>
      </c>
      <c r="Q48" s="99">
        <v>534434</v>
      </c>
      <c r="R48" s="100">
        <v>36484373</v>
      </c>
      <c r="S48" s="102">
        <f t="shared" si="3"/>
        <v>91181284</v>
      </c>
      <c r="T48" s="107">
        <f t="shared" si="2"/>
        <v>273.82671499659148</v>
      </c>
    </row>
    <row r="49" spans="1:20">
      <c r="A49" s="10" t="s">
        <v>46</v>
      </c>
      <c r="B49" s="21">
        <v>147203</v>
      </c>
      <c r="C49" s="121">
        <v>23135050764</v>
      </c>
      <c r="D49" s="120">
        <f t="shared" si="0"/>
        <v>157164.26135336916</v>
      </c>
      <c r="E49" s="116">
        <v>16937570136</v>
      </c>
      <c r="F49" s="100">
        <f t="shared" si="1"/>
        <v>115062.66948363824</v>
      </c>
      <c r="G49" s="88">
        <v>5.6955999999999998</v>
      </c>
      <c r="H49" s="88">
        <v>3.73E-2</v>
      </c>
      <c r="I49" s="90" t="s">
        <v>125</v>
      </c>
      <c r="J49" s="90" t="s">
        <v>125</v>
      </c>
      <c r="K49" s="90" t="s">
        <v>125</v>
      </c>
      <c r="L49" s="89">
        <v>2.2995000000000001</v>
      </c>
      <c r="M49" s="101">
        <v>96562120</v>
      </c>
      <c r="N49" s="98">
        <v>632377</v>
      </c>
      <c r="O49" s="101">
        <v>0</v>
      </c>
      <c r="P49" s="99">
        <v>0</v>
      </c>
      <c r="Q49" s="99">
        <v>0</v>
      </c>
      <c r="R49" s="100">
        <v>38984628</v>
      </c>
      <c r="S49" s="102">
        <f t="shared" si="3"/>
        <v>136179125</v>
      </c>
      <c r="T49" s="107">
        <f t="shared" si="2"/>
        <v>925.11107110588773</v>
      </c>
    </row>
    <row r="50" spans="1:20">
      <c r="A50" s="10" t="s">
        <v>47</v>
      </c>
      <c r="B50" s="21">
        <v>2551290</v>
      </c>
      <c r="C50" s="121">
        <v>255714390455</v>
      </c>
      <c r="D50" s="120">
        <f t="shared" si="0"/>
        <v>100229.44881020974</v>
      </c>
      <c r="E50" s="116">
        <v>183931075682</v>
      </c>
      <c r="F50" s="100">
        <f t="shared" si="1"/>
        <v>72093.362840758986</v>
      </c>
      <c r="G50" s="88">
        <v>4.7035</v>
      </c>
      <c r="H50" s="88">
        <v>0.28499999999999998</v>
      </c>
      <c r="I50" s="90" t="s">
        <v>125</v>
      </c>
      <c r="J50" s="89">
        <v>0.70709999999999995</v>
      </c>
      <c r="K50" s="89">
        <v>1.4345000000000001</v>
      </c>
      <c r="L50" s="90" t="s">
        <v>125</v>
      </c>
      <c r="M50" s="101">
        <v>896005538</v>
      </c>
      <c r="N50" s="98">
        <v>54258505</v>
      </c>
      <c r="O50" s="101">
        <v>0</v>
      </c>
      <c r="P50" s="99">
        <v>134707280</v>
      </c>
      <c r="Q50" s="99">
        <v>273267051</v>
      </c>
      <c r="R50" s="100">
        <v>0</v>
      </c>
      <c r="S50" s="102">
        <f t="shared" si="3"/>
        <v>1358238374</v>
      </c>
      <c r="T50" s="107">
        <f t="shared" si="2"/>
        <v>532.37318141018852</v>
      </c>
    </row>
    <row r="51" spans="1:20">
      <c r="A51" s="10" t="s">
        <v>48</v>
      </c>
      <c r="B51" s="21">
        <v>72897</v>
      </c>
      <c r="C51" s="121">
        <v>26379802020</v>
      </c>
      <c r="D51" s="120">
        <f t="shared" si="0"/>
        <v>361877.7455862381</v>
      </c>
      <c r="E51" s="116">
        <v>18716037236</v>
      </c>
      <c r="F51" s="100">
        <f t="shared" si="1"/>
        <v>256746.33024678656</v>
      </c>
      <c r="G51" s="88">
        <v>3.1229</v>
      </c>
      <c r="H51" s="90" t="s">
        <v>125</v>
      </c>
      <c r="I51" s="90" t="s">
        <v>125</v>
      </c>
      <c r="J51" s="90" t="s">
        <v>125</v>
      </c>
      <c r="K51" s="90" t="s">
        <v>125</v>
      </c>
      <c r="L51" s="89">
        <v>0.90410000000000001</v>
      </c>
      <c r="M51" s="101">
        <v>58590861</v>
      </c>
      <c r="N51" s="98">
        <v>0</v>
      </c>
      <c r="O51" s="101">
        <v>0</v>
      </c>
      <c r="P51" s="99">
        <v>0</v>
      </c>
      <c r="Q51" s="99">
        <v>0</v>
      </c>
      <c r="R51" s="100">
        <v>16962775</v>
      </c>
      <c r="S51" s="102">
        <f t="shared" si="3"/>
        <v>75553636</v>
      </c>
      <c r="T51" s="107">
        <f t="shared" si="2"/>
        <v>1036.4436945278956</v>
      </c>
    </row>
    <row r="52" spans="1:20">
      <c r="A52" s="10" t="s">
        <v>49</v>
      </c>
      <c r="B52" s="21">
        <v>73745</v>
      </c>
      <c r="C52" s="121">
        <v>8623991989</v>
      </c>
      <c r="D52" s="120">
        <f t="shared" si="0"/>
        <v>116943.41296359074</v>
      </c>
      <c r="E52" s="116">
        <v>6218151341</v>
      </c>
      <c r="F52" s="100">
        <f t="shared" si="1"/>
        <v>84319.633073428704</v>
      </c>
      <c r="G52" s="88">
        <v>5.5670000000000002</v>
      </c>
      <c r="H52" s="90" t="s">
        <v>125</v>
      </c>
      <c r="I52" s="90" t="s">
        <v>125</v>
      </c>
      <c r="J52" s="89">
        <v>1.2113</v>
      </c>
      <c r="K52" s="90" t="s">
        <v>125</v>
      </c>
      <c r="L52" s="90" t="s">
        <v>125</v>
      </c>
      <c r="M52" s="101">
        <v>34615893</v>
      </c>
      <c r="N52" s="98">
        <v>0</v>
      </c>
      <c r="O52" s="101">
        <v>0</v>
      </c>
      <c r="P52" s="99">
        <v>7531995</v>
      </c>
      <c r="Q52" s="99">
        <v>0</v>
      </c>
      <c r="R52" s="100">
        <v>0</v>
      </c>
      <c r="S52" s="102">
        <f t="shared" si="3"/>
        <v>42147888</v>
      </c>
      <c r="T52" s="107">
        <f t="shared" si="2"/>
        <v>571.53553461251613</v>
      </c>
    </row>
    <row r="53" spans="1:20">
      <c r="A53" s="10" t="s">
        <v>50</v>
      </c>
      <c r="B53" s="21">
        <v>187280</v>
      </c>
      <c r="C53" s="121">
        <v>18900050736</v>
      </c>
      <c r="D53" s="120">
        <f t="shared" si="0"/>
        <v>100918.68184536522</v>
      </c>
      <c r="E53" s="116">
        <v>13565741937</v>
      </c>
      <c r="F53" s="100">
        <f t="shared" si="1"/>
        <v>72435.614785348138</v>
      </c>
      <c r="G53" s="88">
        <v>3.2898999999999998</v>
      </c>
      <c r="H53" s="90" t="s">
        <v>125</v>
      </c>
      <c r="I53" s="90" t="s">
        <v>125</v>
      </c>
      <c r="J53" s="90" t="s">
        <v>125</v>
      </c>
      <c r="K53" s="90" t="s">
        <v>125</v>
      </c>
      <c r="L53" s="89">
        <v>8.5599999999999996E-2</v>
      </c>
      <c r="M53" s="101">
        <v>44630265</v>
      </c>
      <c r="N53" s="98">
        <v>0</v>
      </c>
      <c r="O53" s="101">
        <v>0</v>
      </c>
      <c r="P53" s="99">
        <v>0</v>
      </c>
      <c r="Q53" s="99">
        <v>0</v>
      </c>
      <c r="R53" s="100">
        <v>1160890</v>
      </c>
      <c r="S53" s="102">
        <f t="shared" si="3"/>
        <v>45791155</v>
      </c>
      <c r="T53" s="107">
        <f t="shared" si="2"/>
        <v>244.50638082016232</v>
      </c>
    </row>
    <row r="54" spans="1:20">
      <c r="A54" s="10" t="s">
        <v>51</v>
      </c>
      <c r="B54" s="21">
        <v>39805</v>
      </c>
      <c r="C54" s="121">
        <v>2501310735</v>
      </c>
      <c r="D54" s="120">
        <f t="shared" si="0"/>
        <v>62839.1090315287</v>
      </c>
      <c r="E54" s="116">
        <v>1495223109</v>
      </c>
      <c r="F54" s="100">
        <f t="shared" si="1"/>
        <v>37563.700766235401</v>
      </c>
      <c r="G54" s="88">
        <v>8.5470000000000006</v>
      </c>
      <c r="H54" s="88">
        <v>0.34499999999999997</v>
      </c>
      <c r="I54" s="90" t="s">
        <v>125</v>
      </c>
      <c r="J54" s="90" t="s">
        <v>125</v>
      </c>
      <c r="K54" s="90" t="s">
        <v>125</v>
      </c>
      <c r="L54" s="90" t="s">
        <v>125</v>
      </c>
      <c r="M54" s="101">
        <v>12814021</v>
      </c>
      <c r="N54" s="98">
        <v>521398</v>
      </c>
      <c r="O54" s="101">
        <v>0</v>
      </c>
      <c r="P54" s="99">
        <v>0</v>
      </c>
      <c r="Q54" s="99">
        <v>0</v>
      </c>
      <c r="R54" s="100">
        <v>0</v>
      </c>
      <c r="S54" s="102">
        <f t="shared" si="3"/>
        <v>13335419</v>
      </c>
      <c r="T54" s="107">
        <f t="shared" si="2"/>
        <v>335.01869111920615</v>
      </c>
    </row>
    <row r="55" spans="1:20">
      <c r="A55" s="10" t="s">
        <v>52</v>
      </c>
      <c r="B55" s="21">
        <v>1175941</v>
      </c>
      <c r="C55" s="121">
        <v>110876350464</v>
      </c>
      <c r="D55" s="120">
        <f t="shared" si="0"/>
        <v>94287.341341104693</v>
      </c>
      <c r="E55" s="116">
        <v>81060443665</v>
      </c>
      <c r="F55" s="100">
        <f t="shared" si="1"/>
        <v>68932.407038278281</v>
      </c>
      <c r="G55" s="88">
        <v>4.4347000000000003</v>
      </c>
      <c r="H55" s="90" t="s">
        <v>125</v>
      </c>
      <c r="I55" s="90" t="s">
        <v>125</v>
      </c>
      <c r="J55" s="90" t="s">
        <v>125</v>
      </c>
      <c r="K55" s="89">
        <v>1.66E-2</v>
      </c>
      <c r="L55" s="89">
        <v>2.2431000000000001</v>
      </c>
      <c r="M55" s="101">
        <v>360744825</v>
      </c>
      <c r="N55" s="98">
        <v>0</v>
      </c>
      <c r="O55" s="101">
        <v>0</v>
      </c>
      <c r="P55" s="99">
        <v>0</v>
      </c>
      <c r="Q55" s="99">
        <v>1348913</v>
      </c>
      <c r="R55" s="100">
        <v>182466885</v>
      </c>
      <c r="S55" s="102">
        <f t="shared" si="3"/>
        <v>544560623</v>
      </c>
      <c r="T55" s="107">
        <f t="shared" si="2"/>
        <v>463.08498725701372</v>
      </c>
    </row>
    <row r="56" spans="1:20">
      <c r="A56" s="10" t="s">
        <v>53</v>
      </c>
      <c r="B56" s="21">
        <v>280866</v>
      </c>
      <c r="C56" s="121">
        <v>26162901090</v>
      </c>
      <c r="D56" s="120">
        <f t="shared" si="0"/>
        <v>93150.830253572873</v>
      </c>
      <c r="E56" s="116">
        <v>16466996444</v>
      </c>
      <c r="F56" s="100">
        <f t="shared" si="1"/>
        <v>58629.36932202545</v>
      </c>
      <c r="G56" s="88">
        <v>6.75</v>
      </c>
      <c r="H56" s="88">
        <v>0.19</v>
      </c>
      <c r="I56" s="88">
        <v>0.25659999999999999</v>
      </c>
      <c r="J56" s="90" t="s">
        <v>125</v>
      </c>
      <c r="K56" s="90" t="s">
        <v>125</v>
      </c>
      <c r="L56" s="89">
        <v>0.87629999999999997</v>
      </c>
      <c r="M56" s="101">
        <v>111225087</v>
      </c>
      <c r="N56" s="98">
        <v>3144110</v>
      </c>
      <c r="O56" s="101">
        <v>4246203</v>
      </c>
      <c r="P56" s="99">
        <v>0</v>
      </c>
      <c r="Q56" s="99">
        <v>0</v>
      </c>
      <c r="R56" s="100">
        <v>14439280</v>
      </c>
      <c r="S56" s="102">
        <f t="shared" si="3"/>
        <v>133054680</v>
      </c>
      <c r="T56" s="107">
        <f t="shared" si="2"/>
        <v>473.73010617162635</v>
      </c>
    </row>
    <row r="57" spans="1:20">
      <c r="A57" s="10" t="s">
        <v>54</v>
      </c>
      <c r="B57" s="21">
        <v>1335415</v>
      </c>
      <c r="C57" s="121">
        <v>163011694106</v>
      </c>
      <c r="D57" s="120">
        <f t="shared" si="0"/>
        <v>122068.19161534055</v>
      </c>
      <c r="E57" s="116">
        <v>125081249287</v>
      </c>
      <c r="F57" s="100">
        <f t="shared" si="1"/>
        <v>93664.702947772792</v>
      </c>
      <c r="G57" s="88">
        <v>4.7815000000000003</v>
      </c>
      <c r="H57" s="88">
        <v>0.2087</v>
      </c>
      <c r="I57" s="90" t="s">
        <v>125</v>
      </c>
      <c r="J57" s="90" t="s">
        <v>125</v>
      </c>
      <c r="K57" s="89">
        <v>1.8640000000000001</v>
      </c>
      <c r="L57" s="90" t="s">
        <v>125</v>
      </c>
      <c r="M57" s="101">
        <v>599294782</v>
      </c>
      <c r="N57" s="98">
        <v>26176296</v>
      </c>
      <c r="O57" s="101">
        <v>0</v>
      </c>
      <c r="P57" s="99">
        <v>0</v>
      </c>
      <c r="Q57" s="99">
        <v>233623022</v>
      </c>
      <c r="R57" s="100">
        <v>0</v>
      </c>
      <c r="S57" s="102">
        <f t="shared" si="3"/>
        <v>859094100</v>
      </c>
      <c r="T57" s="107">
        <f t="shared" si="2"/>
        <v>643.316197586518</v>
      </c>
    </row>
    <row r="58" spans="1:20">
      <c r="A58" s="10" t="s">
        <v>55</v>
      </c>
      <c r="B58" s="21">
        <v>468562</v>
      </c>
      <c r="C58" s="121">
        <v>29540235420</v>
      </c>
      <c r="D58" s="120">
        <f t="shared" si="0"/>
        <v>63044.453924987516</v>
      </c>
      <c r="E58" s="116">
        <v>19238066148</v>
      </c>
      <c r="F58" s="100">
        <f t="shared" si="1"/>
        <v>41057.674647111802</v>
      </c>
      <c r="G58" s="88">
        <v>6.8623000000000003</v>
      </c>
      <c r="H58" s="90" t="s">
        <v>125</v>
      </c>
      <c r="I58" s="90" t="s">
        <v>125</v>
      </c>
      <c r="J58" s="90" t="s">
        <v>125</v>
      </c>
      <c r="K58" s="89">
        <v>1.4231</v>
      </c>
      <c r="L58" s="90" t="s">
        <v>125</v>
      </c>
      <c r="M58" s="101">
        <v>132024326</v>
      </c>
      <c r="N58" s="98">
        <v>0</v>
      </c>
      <c r="O58" s="101">
        <v>0</v>
      </c>
      <c r="P58" s="99">
        <v>0</v>
      </c>
      <c r="Q58" s="99">
        <v>27379952</v>
      </c>
      <c r="R58" s="100">
        <v>0</v>
      </c>
      <c r="S58" s="102">
        <f t="shared" si="3"/>
        <v>159404278</v>
      </c>
      <c r="T58" s="107">
        <f t="shared" si="2"/>
        <v>340.19890217303151</v>
      </c>
    </row>
    <row r="59" spans="1:20">
      <c r="A59" s="10" t="s">
        <v>56</v>
      </c>
      <c r="B59" s="21">
        <v>920381</v>
      </c>
      <c r="C59" s="121">
        <v>75803036177</v>
      </c>
      <c r="D59" s="120">
        <f t="shared" si="0"/>
        <v>82360.496551971417</v>
      </c>
      <c r="E59" s="116">
        <v>54350309869</v>
      </c>
      <c r="F59" s="100">
        <f t="shared" si="1"/>
        <v>59051.968553240455</v>
      </c>
      <c r="G59" s="88">
        <v>5.0727000000000002</v>
      </c>
      <c r="H59" s="90" t="s">
        <v>125</v>
      </c>
      <c r="I59" s="88">
        <v>1.2500000000000001E-2</v>
      </c>
      <c r="J59" s="89">
        <v>0.84719999999999995</v>
      </c>
      <c r="K59" s="90" t="s">
        <v>125</v>
      </c>
      <c r="L59" s="89">
        <v>0.93810000000000004</v>
      </c>
      <c r="M59" s="101">
        <v>275866724</v>
      </c>
      <c r="N59" s="98">
        <v>0</v>
      </c>
      <c r="O59" s="101">
        <v>679735</v>
      </c>
      <c r="P59" s="99">
        <v>46074848</v>
      </c>
      <c r="Q59" s="99">
        <v>0</v>
      </c>
      <c r="R59" s="100">
        <v>51017369</v>
      </c>
      <c r="S59" s="102">
        <f t="shared" si="3"/>
        <v>373638676</v>
      </c>
      <c r="T59" s="107">
        <f t="shared" si="2"/>
        <v>405.96087489854744</v>
      </c>
    </row>
    <row r="60" spans="1:20">
      <c r="A60" s="10" t="s">
        <v>58</v>
      </c>
      <c r="B60" s="21">
        <v>606888</v>
      </c>
      <c r="C60" s="121">
        <v>33739908424</v>
      </c>
      <c r="D60" s="120">
        <f t="shared" si="0"/>
        <v>55594.950672941297</v>
      </c>
      <c r="E60" s="116">
        <v>23218187817</v>
      </c>
      <c r="F60" s="100">
        <f t="shared" si="1"/>
        <v>38257.780376280301</v>
      </c>
      <c r="G60" s="88">
        <v>6.8665000000000003</v>
      </c>
      <c r="H60" s="90" t="s">
        <v>125</v>
      </c>
      <c r="I60" s="90" t="s">
        <v>125</v>
      </c>
      <c r="J60" s="90" t="s">
        <v>125</v>
      </c>
      <c r="K60" s="90" t="s">
        <v>125</v>
      </c>
      <c r="L60" s="89">
        <v>0.38229999999999997</v>
      </c>
      <c r="M60" s="101">
        <v>159656836</v>
      </c>
      <c r="N60" s="98">
        <v>0</v>
      </c>
      <c r="O60" s="101">
        <v>0</v>
      </c>
      <c r="P60" s="99">
        <v>0</v>
      </c>
      <c r="Q60" s="99">
        <v>0</v>
      </c>
      <c r="R60" s="100">
        <v>8889941</v>
      </c>
      <c r="S60" s="102">
        <f t="shared" si="3"/>
        <v>168546777</v>
      </c>
      <c r="T60" s="107">
        <f t="shared" si="2"/>
        <v>277.7230345632143</v>
      </c>
    </row>
    <row r="61" spans="1:20">
      <c r="A61" s="10" t="s">
        <v>59</v>
      </c>
      <c r="B61" s="21">
        <v>73158</v>
      </c>
      <c r="C61" s="121">
        <v>6638738408</v>
      </c>
      <c r="D61" s="120">
        <f t="shared" si="0"/>
        <v>90745.214576669678</v>
      </c>
      <c r="E61" s="116">
        <v>3287457760</v>
      </c>
      <c r="F61" s="100">
        <f t="shared" si="1"/>
        <v>44936.408321714647</v>
      </c>
      <c r="G61" s="88">
        <v>8.5764999999999993</v>
      </c>
      <c r="H61" s="90" t="s">
        <v>125</v>
      </c>
      <c r="I61" s="90" t="s">
        <v>125</v>
      </c>
      <c r="J61" s="89">
        <v>0.66920000000000002</v>
      </c>
      <c r="K61" s="90" t="s">
        <v>125</v>
      </c>
      <c r="L61" s="90" t="s">
        <v>125</v>
      </c>
      <c r="M61" s="101">
        <v>28194864</v>
      </c>
      <c r="N61" s="98">
        <v>0</v>
      </c>
      <c r="O61" s="101">
        <v>0</v>
      </c>
      <c r="P61" s="99">
        <v>2199973</v>
      </c>
      <c r="Q61" s="99">
        <v>0</v>
      </c>
      <c r="R61" s="100">
        <v>0</v>
      </c>
      <c r="S61" s="102">
        <f t="shared" si="3"/>
        <v>30394837</v>
      </c>
      <c r="T61" s="107">
        <f t="shared" si="2"/>
        <v>415.46839716777384</v>
      </c>
    </row>
    <row r="62" spans="1:20">
      <c r="A62" s="10" t="s">
        <v>135</v>
      </c>
      <c r="B62" s="21">
        <v>196071</v>
      </c>
      <c r="C62" s="121">
        <v>23281282992</v>
      </c>
      <c r="D62" s="120">
        <f t="shared" si="0"/>
        <v>118739.04346894748</v>
      </c>
      <c r="E62" s="116">
        <v>17007614723</v>
      </c>
      <c r="F62" s="100">
        <f t="shared" si="1"/>
        <v>86742.122613747066</v>
      </c>
      <c r="G62" s="88">
        <v>5.9371</v>
      </c>
      <c r="H62" s="90" t="s">
        <v>125</v>
      </c>
      <c r="I62" s="90" t="s">
        <v>125</v>
      </c>
      <c r="J62" s="90" t="s">
        <v>125</v>
      </c>
      <c r="K62" s="89">
        <v>1.3144</v>
      </c>
      <c r="L62" s="89">
        <v>4.8999999999999998E-3</v>
      </c>
      <c r="M62" s="101">
        <v>100987804</v>
      </c>
      <c r="N62" s="98">
        <v>0</v>
      </c>
      <c r="O62" s="101">
        <v>0</v>
      </c>
      <c r="P62" s="99">
        <v>0</v>
      </c>
      <c r="Q62" s="99">
        <v>22356954</v>
      </c>
      <c r="R62" s="100">
        <v>82631</v>
      </c>
      <c r="S62" s="102">
        <f t="shared" si="3"/>
        <v>123427389</v>
      </c>
      <c r="T62" s="107">
        <f t="shared" si="2"/>
        <v>629.50354208424494</v>
      </c>
    </row>
    <row r="63" spans="1:20">
      <c r="A63" s="10" t="s">
        <v>136</v>
      </c>
      <c r="B63" s="21">
        <v>280355</v>
      </c>
      <c r="C63" s="121">
        <v>22192160088</v>
      </c>
      <c r="D63" s="120">
        <f t="shared" si="0"/>
        <v>79157.354382836042</v>
      </c>
      <c r="E63" s="116">
        <v>14292317878</v>
      </c>
      <c r="F63" s="100">
        <f t="shared" si="1"/>
        <v>50979.357878404167</v>
      </c>
      <c r="G63" s="88">
        <v>6.9844999999999997</v>
      </c>
      <c r="H63" s="90" t="s">
        <v>125</v>
      </c>
      <c r="I63" s="88">
        <v>1.54E-2</v>
      </c>
      <c r="J63" s="90" t="s">
        <v>125</v>
      </c>
      <c r="K63" s="89">
        <v>0.19969999999999999</v>
      </c>
      <c r="L63" s="89">
        <v>0.91559999999999997</v>
      </c>
      <c r="M63" s="101">
        <v>100154304</v>
      </c>
      <c r="N63" s="98">
        <v>0</v>
      </c>
      <c r="O63" s="101">
        <v>224593</v>
      </c>
      <c r="P63" s="99">
        <v>0</v>
      </c>
      <c r="Q63" s="99">
        <v>2864099</v>
      </c>
      <c r="R63" s="100">
        <v>13129753</v>
      </c>
      <c r="S63" s="102">
        <f t="shared" si="3"/>
        <v>116372749</v>
      </c>
      <c r="T63" s="107">
        <f t="shared" si="2"/>
        <v>415.09068502434411</v>
      </c>
    </row>
    <row r="64" spans="1:20">
      <c r="A64" s="10" t="s">
        <v>60</v>
      </c>
      <c r="B64" s="21">
        <v>155390</v>
      </c>
      <c r="C64" s="121">
        <v>11387621757</v>
      </c>
      <c r="D64" s="120">
        <f t="shared" si="0"/>
        <v>73284.13512452539</v>
      </c>
      <c r="E64" s="116">
        <v>7223612729</v>
      </c>
      <c r="F64" s="100">
        <f t="shared" si="1"/>
        <v>46486.98583563936</v>
      </c>
      <c r="G64" s="88">
        <v>6.0952999999999999</v>
      </c>
      <c r="H64" s="90" t="s">
        <v>125</v>
      </c>
      <c r="I64" s="90" t="s">
        <v>125</v>
      </c>
      <c r="J64" s="90" t="s">
        <v>125</v>
      </c>
      <c r="K64" s="90" t="s">
        <v>125</v>
      </c>
      <c r="L64" s="90" t="s">
        <v>125</v>
      </c>
      <c r="M64" s="101">
        <v>44029673</v>
      </c>
      <c r="N64" s="98">
        <v>0</v>
      </c>
      <c r="O64" s="101">
        <v>0</v>
      </c>
      <c r="P64" s="99">
        <v>0</v>
      </c>
      <c r="Q64" s="99">
        <v>0</v>
      </c>
      <c r="R64" s="100">
        <v>0</v>
      </c>
      <c r="S64" s="102">
        <f t="shared" si="3"/>
        <v>44029673</v>
      </c>
      <c r="T64" s="107">
        <f t="shared" si="2"/>
        <v>283.34946264238368</v>
      </c>
    </row>
    <row r="65" spans="1:20">
      <c r="A65" s="10" t="s">
        <v>61</v>
      </c>
      <c r="B65" s="21">
        <v>383664</v>
      </c>
      <c r="C65" s="121">
        <v>51334580543</v>
      </c>
      <c r="D65" s="120">
        <f t="shared" si="0"/>
        <v>133800.87926675423</v>
      </c>
      <c r="E65" s="116">
        <v>39071437942</v>
      </c>
      <c r="F65" s="100">
        <f t="shared" si="1"/>
        <v>101837.64424600692</v>
      </c>
      <c r="G65" s="88">
        <v>3.153</v>
      </c>
      <c r="H65" s="88">
        <v>0.15770000000000001</v>
      </c>
      <c r="I65" s="88">
        <v>8.0500000000000002E-2</v>
      </c>
      <c r="J65" s="90" t="s">
        <v>125</v>
      </c>
      <c r="K65" s="90" t="s">
        <v>125</v>
      </c>
      <c r="L65" s="89">
        <v>0.62860000000000005</v>
      </c>
      <c r="M65" s="101">
        <v>123375598</v>
      </c>
      <c r="N65" s="98">
        <v>6174216</v>
      </c>
      <c r="O65" s="101">
        <v>3151708</v>
      </c>
      <c r="P65" s="99">
        <v>0</v>
      </c>
      <c r="Q65" s="99">
        <v>0</v>
      </c>
      <c r="R65" s="100">
        <v>24598049</v>
      </c>
      <c r="S65" s="102">
        <f t="shared" si="3"/>
        <v>157299571</v>
      </c>
      <c r="T65" s="107">
        <f t="shared" si="2"/>
        <v>409.99304339213478</v>
      </c>
    </row>
    <row r="66" spans="1:20">
      <c r="A66" s="10" t="s">
        <v>57</v>
      </c>
      <c r="B66" s="21">
        <v>428104</v>
      </c>
      <c r="C66" s="121">
        <v>31599172899</v>
      </c>
      <c r="D66" s="120">
        <f t="shared" si="0"/>
        <v>73811.907618242301</v>
      </c>
      <c r="E66" s="116">
        <v>23594964485</v>
      </c>
      <c r="F66" s="100">
        <f t="shared" si="1"/>
        <v>55115.029256909533</v>
      </c>
      <c r="G66" s="88">
        <v>4.8750999999999998</v>
      </c>
      <c r="H66" s="88">
        <v>0.17</v>
      </c>
      <c r="I66" s="90" t="s">
        <v>125</v>
      </c>
      <c r="J66" s="90" t="s">
        <v>125</v>
      </c>
      <c r="K66" s="90" t="s">
        <v>125</v>
      </c>
      <c r="L66" s="89">
        <v>1.6407</v>
      </c>
      <c r="M66" s="101">
        <v>115382276</v>
      </c>
      <c r="N66" s="98">
        <v>4065098</v>
      </c>
      <c r="O66" s="101">
        <v>0</v>
      </c>
      <c r="P66" s="99">
        <v>0</v>
      </c>
      <c r="Q66" s="99">
        <v>0</v>
      </c>
      <c r="R66" s="100">
        <v>38832260</v>
      </c>
      <c r="S66" s="102">
        <f t="shared" si="3"/>
        <v>158279634</v>
      </c>
      <c r="T66" s="107">
        <f t="shared" si="2"/>
        <v>369.7223898865696</v>
      </c>
    </row>
    <row r="67" spans="1:20">
      <c r="A67" s="10" t="s">
        <v>62</v>
      </c>
      <c r="B67" s="21">
        <v>100198</v>
      </c>
      <c r="C67" s="121">
        <v>10068641564</v>
      </c>
      <c r="D67" s="120">
        <f t="shared" si="0"/>
        <v>100487.45048803369</v>
      </c>
      <c r="E67" s="116">
        <v>6994729733</v>
      </c>
      <c r="F67" s="100">
        <f t="shared" si="1"/>
        <v>69809.075360785646</v>
      </c>
      <c r="G67" s="88">
        <v>6.35</v>
      </c>
      <c r="H67" s="90" t="s">
        <v>125</v>
      </c>
      <c r="I67" s="90" t="s">
        <v>125</v>
      </c>
      <c r="J67" s="90" t="s">
        <v>125</v>
      </c>
      <c r="K67" s="90" t="s">
        <v>125</v>
      </c>
      <c r="L67" s="90" t="s">
        <v>125</v>
      </c>
      <c r="M67" s="101">
        <v>44416559</v>
      </c>
      <c r="N67" s="98">
        <v>0</v>
      </c>
      <c r="O67" s="101">
        <v>0</v>
      </c>
      <c r="P67" s="99">
        <v>0</v>
      </c>
      <c r="Q67" s="99">
        <v>0</v>
      </c>
      <c r="R67" s="100">
        <v>0</v>
      </c>
      <c r="S67" s="102">
        <f t="shared" si="3"/>
        <v>44416559</v>
      </c>
      <c r="T67" s="107">
        <f t="shared" si="2"/>
        <v>443.28787999760476</v>
      </c>
    </row>
    <row r="68" spans="1:20">
      <c r="A68" s="10" t="s">
        <v>63</v>
      </c>
      <c r="B68" s="21">
        <v>43796</v>
      </c>
      <c r="C68" s="121">
        <v>2751878233</v>
      </c>
      <c r="D68" s="120">
        <f t="shared" si="0"/>
        <v>62834.008425426982</v>
      </c>
      <c r="E68" s="116">
        <v>1473682708</v>
      </c>
      <c r="F68" s="100">
        <f t="shared" si="1"/>
        <v>33648.79687642707</v>
      </c>
      <c r="G68" s="88">
        <v>8.5</v>
      </c>
      <c r="H68" s="90" t="s">
        <v>125</v>
      </c>
      <c r="I68" s="90" t="s">
        <v>125</v>
      </c>
      <c r="J68" s="90" t="s">
        <v>125</v>
      </c>
      <c r="K68" s="90" t="s">
        <v>125</v>
      </c>
      <c r="L68" s="90" t="s">
        <v>125</v>
      </c>
      <c r="M68" s="101">
        <v>12526304</v>
      </c>
      <c r="N68" s="98">
        <v>0</v>
      </c>
      <c r="O68" s="101">
        <v>0</v>
      </c>
      <c r="P68" s="99">
        <v>0</v>
      </c>
      <c r="Q68" s="99">
        <v>0</v>
      </c>
      <c r="R68" s="100">
        <v>0</v>
      </c>
      <c r="S68" s="102">
        <f t="shared" si="3"/>
        <v>12526304</v>
      </c>
      <c r="T68" s="107">
        <f t="shared" si="2"/>
        <v>286.01479587176914</v>
      </c>
    </row>
    <row r="69" spans="1:20">
      <c r="A69" s="10" t="s">
        <v>64</v>
      </c>
      <c r="B69" s="21">
        <v>22898</v>
      </c>
      <c r="C69" s="121">
        <v>2128894974</v>
      </c>
      <c r="D69" s="120">
        <f t="shared" si="0"/>
        <v>92972.965935889602</v>
      </c>
      <c r="E69" s="116">
        <v>1238982668</v>
      </c>
      <c r="F69" s="100">
        <f t="shared" si="1"/>
        <v>54108.772294523536</v>
      </c>
      <c r="G69" s="88">
        <v>7.0113000000000003</v>
      </c>
      <c r="H69" s="90" t="s">
        <v>125</v>
      </c>
      <c r="I69" s="90" t="s">
        <v>125</v>
      </c>
      <c r="J69" s="90" t="s">
        <v>125</v>
      </c>
      <c r="K69" s="89">
        <v>0.91890000000000005</v>
      </c>
      <c r="L69" s="90" t="s">
        <v>125</v>
      </c>
      <c r="M69" s="101">
        <v>8686879</v>
      </c>
      <c r="N69" s="98">
        <v>0</v>
      </c>
      <c r="O69" s="101">
        <v>0</v>
      </c>
      <c r="P69" s="99">
        <v>0</v>
      </c>
      <c r="Q69" s="99">
        <v>1138445</v>
      </c>
      <c r="R69" s="100">
        <v>0</v>
      </c>
      <c r="S69" s="102">
        <f t="shared" si="3"/>
        <v>9825324</v>
      </c>
      <c r="T69" s="107">
        <f t="shared" si="2"/>
        <v>429.09092497161322</v>
      </c>
    </row>
    <row r="70" spans="1:20">
      <c r="A70" s="10" t="s">
        <v>65</v>
      </c>
      <c r="B70" s="21">
        <v>15510</v>
      </c>
      <c r="C70" s="121">
        <v>919793041</v>
      </c>
      <c r="D70" s="120">
        <f t="shared" si="0"/>
        <v>59303.226370083816</v>
      </c>
      <c r="E70" s="116">
        <v>216507093</v>
      </c>
      <c r="F70" s="100">
        <f t="shared" si="1"/>
        <v>13959.193617021276</v>
      </c>
      <c r="G70" s="88">
        <v>10</v>
      </c>
      <c r="H70" s="90" t="s">
        <v>125</v>
      </c>
      <c r="I70" s="90" t="s">
        <v>125</v>
      </c>
      <c r="J70" s="90" t="s">
        <v>125</v>
      </c>
      <c r="K70" s="90" t="s">
        <v>125</v>
      </c>
      <c r="L70" s="90" t="s">
        <v>125</v>
      </c>
      <c r="M70" s="101">
        <v>2164890</v>
      </c>
      <c r="N70" s="98">
        <v>0</v>
      </c>
      <c r="O70" s="101">
        <v>0</v>
      </c>
      <c r="P70" s="99">
        <v>0</v>
      </c>
      <c r="Q70" s="99">
        <v>0</v>
      </c>
      <c r="R70" s="100">
        <v>0</v>
      </c>
      <c r="S70" s="102">
        <f t="shared" si="3"/>
        <v>2164890</v>
      </c>
      <c r="T70" s="107">
        <f t="shared" si="2"/>
        <v>139.58027079303676</v>
      </c>
    </row>
    <row r="71" spans="1:20">
      <c r="A71" s="10" t="s">
        <v>66</v>
      </c>
      <c r="B71" s="21">
        <v>497145</v>
      </c>
      <c r="C71" s="121">
        <v>35179088848</v>
      </c>
      <c r="D71" s="120">
        <f t="shared" si="0"/>
        <v>70762.230029468265</v>
      </c>
      <c r="E71" s="116">
        <v>23621987999</v>
      </c>
      <c r="F71" s="100">
        <f t="shared" si="1"/>
        <v>47515.288294159654</v>
      </c>
      <c r="G71" s="88">
        <v>5.8788999999999998</v>
      </c>
      <c r="H71" s="90" t="s">
        <v>125</v>
      </c>
      <c r="I71" s="88">
        <v>1.002</v>
      </c>
      <c r="J71" s="90" t="s">
        <v>125</v>
      </c>
      <c r="K71" s="89">
        <v>1.0806</v>
      </c>
      <c r="L71" s="89">
        <v>0.46910000000000002</v>
      </c>
      <c r="M71" s="101">
        <v>138871305</v>
      </c>
      <c r="N71" s="98">
        <v>0</v>
      </c>
      <c r="O71" s="101">
        <v>23669241</v>
      </c>
      <c r="P71" s="99">
        <v>0</v>
      </c>
      <c r="Q71" s="99">
        <v>25525607</v>
      </c>
      <c r="R71" s="100">
        <v>11080294</v>
      </c>
      <c r="S71" s="102">
        <f t="shared" si="3"/>
        <v>199146447</v>
      </c>
      <c r="T71" s="107">
        <f t="shared" si="2"/>
        <v>400.58020698186647</v>
      </c>
    </row>
    <row r="72" spans="1:20">
      <c r="A72" s="10" t="s">
        <v>67</v>
      </c>
      <c r="B72" s="21">
        <v>30771</v>
      </c>
      <c r="C72" s="121">
        <v>2359913618</v>
      </c>
      <c r="D72" s="120">
        <f>(C72/B72)</f>
        <v>76692.782749991879</v>
      </c>
      <c r="E72" s="116">
        <v>1070304093</v>
      </c>
      <c r="F72" s="100">
        <f>(E72/B72)</f>
        <v>34782.883006727112</v>
      </c>
      <c r="G72" s="88">
        <v>8.5</v>
      </c>
      <c r="H72" s="90" t="s">
        <v>125</v>
      </c>
      <c r="I72" s="90" t="s">
        <v>125</v>
      </c>
      <c r="J72" s="90" t="s">
        <v>125</v>
      </c>
      <c r="K72" s="90" t="s">
        <v>125</v>
      </c>
      <c r="L72" s="90" t="s">
        <v>125</v>
      </c>
      <c r="M72" s="101">
        <v>9097592</v>
      </c>
      <c r="N72" s="98">
        <v>0</v>
      </c>
      <c r="O72" s="101">
        <v>0</v>
      </c>
      <c r="P72" s="99">
        <v>0</v>
      </c>
      <c r="Q72" s="99">
        <v>0</v>
      </c>
      <c r="R72" s="100">
        <v>0</v>
      </c>
      <c r="S72" s="102">
        <f t="shared" si="3"/>
        <v>9097592</v>
      </c>
      <c r="T72" s="107">
        <f>S72/B72</f>
        <v>295.65473985245848</v>
      </c>
    </row>
    <row r="73" spans="1:20">
      <c r="A73" s="10" t="s">
        <v>68</v>
      </c>
      <c r="B73" s="21">
        <v>56965</v>
      </c>
      <c r="C73" s="121">
        <v>13001046306</v>
      </c>
      <c r="D73" s="120">
        <f>(C73/B73)</f>
        <v>228228.6720969016</v>
      </c>
      <c r="E73" s="116">
        <v>10935328743</v>
      </c>
      <c r="F73" s="100">
        <f>(E73/B73)</f>
        <v>191965.74638813306</v>
      </c>
      <c r="G73" s="88">
        <v>3.5562999999999998</v>
      </c>
      <c r="H73" s="90" t="s">
        <v>125</v>
      </c>
      <c r="I73" s="90" t="s">
        <v>125</v>
      </c>
      <c r="J73" s="90" t="s">
        <v>125</v>
      </c>
      <c r="K73" s="89">
        <v>4.5400000000000003E-2</v>
      </c>
      <c r="L73" s="90" t="s">
        <v>125</v>
      </c>
      <c r="M73" s="101">
        <v>38889310</v>
      </c>
      <c r="N73" s="98">
        <v>0</v>
      </c>
      <c r="O73" s="101">
        <v>0</v>
      </c>
      <c r="P73" s="99">
        <v>0</v>
      </c>
      <c r="Q73" s="99">
        <v>496129</v>
      </c>
      <c r="R73" s="100">
        <v>0</v>
      </c>
      <c r="S73" s="102">
        <f t="shared" si="3"/>
        <v>39385439</v>
      </c>
      <c r="T73" s="107">
        <f>S73/B73</f>
        <v>691.39715614851229</v>
      </c>
    </row>
    <row r="74" spans="1:20">
      <c r="A74" s="10" t="s">
        <v>69</v>
      </c>
      <c r="B74" s="21">
        <v>24922</v>
      </c>
      <c r="C74" s="121">
        <v>1548628927</v>
      </c>
      <c r="D74" s="120">
        <f>(C74/B74)</f>
        <v>62139.030856271565</v>
      </c>
      <c r="E74" s="116">
        <v>862044528</v>
      </c>
      <c r="F74" s="100">
        <f>(E74/B74)</f>
        <v>34589.70098707969</v>
      </c>
      <c r="G74" s="88">
        <v>8.9194999999999993</v>
      </c>
      <c r="H74" s="90" t="s">
        <v>125</v>
      </c>
      <c r="I74" s="90" t="s">
        <v>125</v>
      </c>
      <c r="J74" s="90" t="s">
        <v>125</v>
      </c>
      <c r="K74" s="90" t="s">
        <v>125</v>
      </c>
      <c r="L74" s="90" t="s">
        <v>125</v>
      </c>
      <c r="M74" s="101">
        <v>7689048</v>
      </c>
      <c r="N74" s="98">
        <v>0</v>
      </c>
      <c r="O74" s="101">
        <v>0</v>
      </c>
      <c r="P74" s="99">
        <v>0</v>
      </c>
      <c r="Q74" s="99">
        <v>0</v>
      </c>
      <c r="R74" s="100">
        <v>0</v>
      </c>
      <c r="S74" s="102">
        <f>SUM(M74:R74)</f>
        <v>7689048</v>
      </c>
      <c r="T74" s="107">
        <f>S74/B74</f>
        <v>308.52451649145331</v>
      </c>
    </row>
    <row r="75" spans="1:20">
      <c r="A75" s="19" t="s">
        <v>70</v>
      </c>
      <c r="B75" s="26">
        <f>SUM(B8:B74)</f>
        <v>19074434</v>
      </c>
      <c r="C75" s="27">
        <f>SUM(C8:C74)</f>
        <v>1811393442765</v>
      </c>
      <c r="D75" s="33">
        <f>(C75/B75)</f>
        <v>94964.466194121414</v>
      </c>
      <c r="E75" s="33">
        <f>SUM(E8:E74)</f>
        <v>1264228016026</v>
      </c>
      <c r="F75" s="29">
        <f>(E75/B75)</f>
        <v>66278.66473133619</v>
      </c>
      <c r="G75" s="38"/>
      <c r="H75" s="30"/>
      <c r="I75" s="30"/>
      <c r="J75" s="30"/>
      <c r="K75" s="30"/>
      <c r="L75" s="39"/>
      <c r="M75" s="33">
        <f t="shared" ref="M75:S75" si="4">SUM(M8:M74)</f>
        <v>6226308983</v>
      </c>
      <c r="N75" s="33">
        <f t="shared" si="4"/>
        <v>153221188</v>
      </c>
      <c r="O75" s="33">
        <f t="shared" si="4"/>
        <v>62468140</v>
      </c>
      <c r="P75" s="33">
        <f t="shared" si="4"/>
        <v>700949828</v>
      </c>
      <c r="Q75" s="33">
        <f t="shared" si="4"/>
        <v>666132565</v>
      </c>
      <c r="R75" s="29">
        <f t="shared" si="4"/>
        <v>820135545</v>
      </c>
      <c r="S75" s="29">
        <f t="shared" si="4"/>
        <v>8629216249</v>
      </c>
      <c r="T75" s="108">
        <f>S75/B75</f>
        <v>452.39697539649143</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157</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145</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2:T82"/>
    <mergeCell ref="A83:T83"/>
    <mergeCell ref="A84:T84"/>
    <mergeCell ref="A85:T85"/>
    <mergeCell ref="G4:I4"/>
    <mergeCell ref="J4:L4"/>
    <mergeCell ref="A77:T77"/>
    <mergeCell ref="A78:T78"/>
    <mergeCell ref="A79:T79"/>
    <mergeCell ref="A81:T81"/>
    <mergeCell ref="A80:T80"/>
    <mergeCell ref="A1:T1"/>
    <mergeCell ref="A2:T2"/>
    <mergeCell ref="C3:F3"/>
    <mergeCell ref="G3:L3"/>
    <mergeCell ref="M3:O3"/>
    <mergeCell ref="P3:R3"/>
    <mergeCell ref="S3:T3"/>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&amp;N&amp;R&amp;14January 27, 2015</oddFooter>
  </headerFooter>
  <ignoredErrors>
    <ignoredError sqref="S8:S75" formulaRange="1"/>
    <ignoredError sqref="D75"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92"/>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8" width="13.6640625" customWidth="1"/>
    <col min="19" max="19" width="15.6640625" customWidth="1"/>
    <col min="20" max="20" width="11.6640625" customWidth="1"/>
  </cols>
  <sheetData>
    <row r="1" spans="1:20" ht="24.6">
      <c r="A1" s="142" t="s">
        <v>143</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2011</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20">
        <v>247337</v>
      </c>
      <c r="C8" s="22">
        <v>23722513240</v>
      </c>
      <c r="D8" s="31">
        <f t="shared" ref="D8:D71" si="0">(C8/B8)</f>
        <v>95911.704435648528</v>
      </c>
      <c r="E8" s="31">
        <v>11610636972</v>
      </c>
      <c r="F8" s="23">
        <f t="shared" ref="F8:F71" si="1">(E8/B8)</f>
        <v>46942.580252853397</v>
      </c>
      <c r="G8" s="88">
        <v>8.5955999999999992</v>
      </c>
      <c r="H8" s="88">
        <v>0.25</v>
      </c>
      <c r="I8" s="90" t="s">
        <v>125</v>
      </c>
      <c r="J8" s="90" t="s">
        <v>125</v>
      </c>
      <c r="K8" s="90" t="s">
        <v>125</v>
      </c>
      <c r="L8" s="89">
        <v>1.4896</v>
      </c>
      <c r="M8" s="7">
        <v>100288255</v>
      </c>
      <c r="N8" s="31">
        <v>2917403</v>
      </c>
      <c r="O8" s="7">
        <v>0</v>
      </c>
      <c r="P8" s="43">
        <v>0</v>
      </c>
      <c r="Q8" s="43">
        <v>0</v>
      </c>
      <c r="R8" s="42">
        <v>17380224</v>
      </c>
      <c r="S8" s="8">
        <f>SUM(M8:R8)</f>
        <v>120585882</v>
      </c>
      <c r="T8" s="106">
        <f t="shared" ref="T8:T71" si="2">S8/B8</f>
        <v>487.53676967053048</v>
      </c>
    </row>
    <row r="9" spans="1:20">
      <c r="A9" s="10" t="s">
        <v>7</v>
      </c>
      <c r="B9" s="21">
        <v>26927</v>
      </c>
      <c r="C9" s="96">
        <v>1657349323</v>
      </c>
      <c r="D9" s="98">
        <f t="shared" si="0"/>
        <v>61549.720466446321</v>
      </c>
      <c r="E9" s="99">
        <v>775833785</v>
      </c>
      <c r="F9" s="100">
        <f t="shared" si="1"/>
        <v>28812.485052178112</v>
      </c>
      <c r="G9" s="88">
        <v>7.0778999999999996</v>
      </c>
      <c r="H9" s="90" t="s">
        <v>125</v>
      </c>
      <c r="I9" s="88">
        <v>7.1599999999999997E-2</v>
      </c>
      <c r="J9" s="90" t="s">
        <v>125</v>
      </c>
      <c r="K9" s="90" t="s">
        <v>125</v>
      </c>
      <c r="L9" s="90" t="s">
        <v>125</v>
      </c>
      <c r="M9" s="101">
        <v>5491628</v>
      </c>
      <c r="N9" s="98">
        <v>0</v>
      </c>
      <c r="O9" s="101">
        <v>55553</v>
      </c>
      <c r="P9" s="99">
        <v>0</v>
      </c>
      <c r="Q9" s="99">
        <v>0</v>
      </c>
      <c r="R9" s="100">
        <v>0</v>
      </c>
      <c r="S9" s="102">
        <f>SUM(M9:R9)</f>
        <v>5547181</v>
      </c>
      <c r="T9" s="107">
        <f t="shared" si="2"/>
        <v>206.00813310060533</v>
      </c>
    </row>
    <row r="10" spans="1:20">
      <c r="A10" s="10" t="s">
        <v>8</v>
      </c>
      <c r="B10" s="21">
        <v>169278</v>
      </c>
      <c r="C10" s="96">
        <v>21649325710</v>
      </c>
      <c r="D10" s="98">
        <f t="shared" si="0"/>
        <v>127892.14020723307</v>
      </c>
      <c r="E10" s="99">
        <v>14237124084</v>
      </c>
      <c r="F10" s="100">
        <f t="shared" si="1"/>
        <v>84104.987558926732</v>
      </c>
      <c r="G10" s="88">
        <v>3.65</v>
      </c>
      <c r="H10" s="90" t="s">
        <v>125</v>
      </c>
      <c r="I10" s="90" t="s">
        <v>125</v>
      </c>
      <c r="J10" s="89">
        <v>7.6300000000000007E-2</v>
      </c>
      <c r="K10" s="89">
        <v>0.4022</v>
      </c>
      <c r="L10" s="90" t="s">
        <v>125</v>
      </c>
      <c r="M10" s="101">
        <v>52094304</v>
      </c>
      <c r="N10" s="98">
        <v>0</v>
      </c>
      <c r="O10" s="101">
        <v>0</v>
      </c>
      <c r="P10" s="99">
        <v>1088441</v>
      </c>
      <c r="Q10" s="99">
        <v>5741057</v>
      </c>
      <c r="R10" s="100">
        <v>0</v>
      </c>
      <c r="S10" s="102">
        <f t="shared" ref="S10:S73" si="3">SUM(M10:R10)</f>
        <v>58923802</v>
      </c>
      <c r="T10" s="107">
        <f t="shared" si="2"/>
        <v>348.08895426458253</v>
      </c>
    </row>
    <row r="11" spans="1:20">
      <c r="A11" s="10" t="s">
        <v>9</v>
      </c>
      <c r="B11" s="21">
        <v>28662</v>
      </c>
      <c r="C11" s="96">
        <v>1879941684</v>
      </c>
      <c r="D11" s="98">
        <f t="shared" si="0"/>
        <v>65590.038517898269</v>
      </c>
      <c r="E11" s="99">
        <v>830580274</v>
      </c>
      <c r="F11" s="100">
        <f t="shared" si="1"/>
        <v>28978.447910124905</v>
      </c>
      <c r="G11" s="88">
        <v>9.1768999999999998</v>
      </c>
      <c r="H11" s="90" t="s">
        <v>125</v>
      </c>
      <c r="I11" s="90" t="s">
        <v>125</v>
      </c>
      <c r="J11" s="90" t="s">
        <v>125</v>
      </c>
      <c r="K11" s="90" t="s">
        <v>125</v>
      </c>
      <c r="L11" s="90" t="s">
        <v>125</v>
      </c>
      <c r="M11" s="101">
        <v>7622148</v>
      </c>
      <c r="N11" s="98">
        <v>0</v>
      </c>
      <c r="O11" s="101">
        <v>0</v>
      </c>
      <c r="P11" s="99">
        <v>0</v>
      </c>
      <c r="Q11" s="99">
        <v>0</v>
      </c>
      <c r="R11" s="100">
        <v>0</v>
      </c>
      <c r="S11" s="102">
        <f t="shared" si="3"/>
        <v>7622148</v>
      </c>
      <c r="T11" s="107">
        <f t="shared" si="2"/>
        <v>265.93217500523343</v>
      </c>
    </row>
    <row r="12" spans="1:20">
      <c r="A12" s="10" t="s">
        <v>10</v>
      </c>
      <c r="B12" s="21">
        <v>545184</v>
      </c>
      <c r="C12" s="96">
        <v>43713373842</v>
      </c>
      <c r="D12" s="98">
        <f t="shared" si="0"/>
        <v>80180.955130744856</v>
      </c>
      <c r="E12" s="99">
        <v>24875931599</v>
      </c>
      <c r="F12" s="100">
        <f t="shared" si="1"/>
        <v>45628.506337309969</v>
      </c>
      <c r="G12" s="88">
        <v>4.9062999999999999</v>
      </c>
      <c r="H12" s="90" t="s">
        <v>125</v>
      </c>
      <c r="I12" s="88">
        <v>1.1713</v>
      </c>
      <c r="J12" s="90" t="s">
        <v>125</v>
      </c>
      <c r="K12" s="89">
        <v>0.55230000000000001</v>
      </c>
      <c r="L12" s="89">
        <v>1.2467999999999999</v>
      </c>
      <c r="M12" s="101">
        <v>122273492</v>
      </c>
      <c r="N12" s="98">
        <v>0</v>
      </c>
      <c r="O12" s="101">
        <v>29427835</v>
      </c>
      <c r="P12" s="99">
        <v>0</v>
      </c>
      <c r="Q12" s="99">
        <v>13779153</v>
      </c>
      <c r="R12" s="100">
        <v>31107366</v>
      </c>
      <c r="S12" s="102">
        <f t="shared" si="3"/>
        <v>196587846</v>
      </c>
      <c r="T12" s="107">
        <f t="shared" si="2"/>
        <v>360.58990359218171</v>
      </c>
    </row>
    <row r="13" spans="1:20">
      <c r="A13" s="10" t="s">
        <v>11</v>
      </c>
      <c r="B13" s="21">
        <v>1753162</v>
      </c>
      <c r="C13" s="96">
        <v>177994409411</v>
      </c>
      <c r="D13" s="98">
        <f t="shared" si="0"/>
        <v>101527.64514117919</v>
      </c>
      <c r="E13" s="99">
        <v>125869410767</v>
      </c>
      <c r="F13" s="100">
        <f t="shared" si="1"/>
        <v>71795.653092526525</v>
      </c>
      <c r="G13" s="88">
        <v>5.1859999999999999</v>
      </c>
      <c r="H13" s="88">
        <v>0.36699999999999999</v>
      </c>
      <c r="I13" s="90" t="s">
        <v>125</v>
      </c>
      <c r="J13" s="90" t="s">
        <v>125</v>
      </c>
      <c r="K13" s="89">
        <v>6.0000000000000001E-3</v>
      </c>
      <c r="L13" s="89">
        <v>2.9700000000000001E-2</v>
      </c>
      <c r="M13" s="101">
        <v>652754871</v>
      </c>
      <c r="N13" s="98">
        <v>46197369</v>
      </c>
      <c r="O13" s="101">
        <v>0</v>
      </c>
      <c r="P13" s="99">
        <v>0</v>
      </c>
      <c r="Q13" s="99">
        <v>758685</v>
      </c>
      <c r="R13" s="100">
        <v>3739572</v>
      </c>
      <c r="S13" s="102">
        <f t="shared" si="3"/>
        <v>703450497</v>
      </c>
      <c r="T13" s="107">
        <f t="shared" si="2"/>
        <v>401.24671707463426</v>
      </c>
    </row>
    <row r="14" spans="1:20">
      <c r="A14" s="10" t="s">
        <v>12</v>
      </c>
      <c r="B14" s="21">
        <v>14685</v>
      </c>
      <c r="C14" s="96">
        <v>996331178</v>
      </c>
      <c r="D14" s="98">
        <f t="shared" si="0"/>
        <v>67846.862648961527</v>
      </c>
      <c r="E14" s="99">
        <v>364441318</v>
      </c>
      <c r="F14" s="100">
        <f t="shared" si="1"/>
        <v>24817.250119169221</v>
      </c>
      <c r="G14" s="88">
        <v>10</v>
      </c>
      <c r="H14" s="90" t="s">
        <v>125</v>
      </c>
      <c r="I14" s="90" t="s">
        <v>125</v>
      </c>
      <c r="J14" s="90" t="s">
        <v>125</v>
      </c>
      <c r="K14" s="90" t="s">
        <v>125</v>
      </c>
      <c r="L14" s="90" t="s">
        <v>125</v>
      </c>
      <c r="M14" s="101">
        <v>3643135</v>
      </c>
      <c r="N14" s="98">
        <v>0</v>
      </c>
      <c r="O14" s="101">
        <v>0</v>
      </c>
      <c r="P14" s="99">
        <v>0</v>
      </c>
      <c r="Q14" s="99">
        <v>0</v>
      </c>
      <c r="R14" s="100">
        <v>0</v>
      </c>
      <c r="S14" s="102">
        <f t="shared" si="3"/>
        <v>3643135</v>
      </c>
      <c r="T14" s="107">
        <f t="shared" si="2"/>
        <v>248.08546135512427</v>
      </c>
    </row>
    <row r="15" spans="1:20">
      <c r="A15" s="10" t="s">
        <v>13</v>
      </c>
      <c r="B15" s="21">
        <v>160463</v>
      </c>
      <c r="C15" s="96">
        <v>17037624725</v>
      </c>
      <c r="D15" s="98">
        <f t="shared" si="0"/>
        <v>106177.90222668154</v>
      </c>
      <c r="E15" s="99">
        <v>12395018451</v>
      </c>
      <c r="F15" s="100">
        <f t="shared" si="1"/>
        <v>77245.336625888827</v>
      </c>
      <c r="G15" s="88">
        <v>6.2796000000000003</v>
      </c>
      <c r="H15" s="88">
        <v>0.2</v>
      </c>
      <c r="I15" s="90" t="s">
        <v>125</v>
      </c>
      <c r="J15" s="90" t="s">
        <v>125</v>
      </c>
      <c r="K15" s="90" t="s">
        <v>125</v>
      </c>
      <c r="L15" s="89">
        <v>2.0628000000000002</v>
      </c>
      <c r="M15" s="101">
        <v>78278461</v>
      </c>
      <c r="N15" s="98">
        <v>2493103</v>
      </c>
      <c r="O15" s="101">
        <v>0</v>
      </c>
      <c r="P15" s="99">
        <v>0</v>
      </c>
      <c r="Q15" s="99">
        <v>0</v>
      </c>
      <c r="R15" s="100">
        <v>25713801</v>
      </c>
      <c r="S15" s="102">
        <f t="shared" si="3"/>
        <v>106485365</v>
      </c>
      <c r="T15" s="107">
        <f t="shared" si="2"/>
        <v>663.61320055090584</v>
      </c>
    </row>
    <row r="16" spans="1:20">
      <c r="A16" s="10" t="s">
        <v>14</v>
      </c>
      <c r="B16" s="21">
        <v>140956</v>
      </c>
      <c r="C16" s="96">
        <v>13725751559</v>
      </c>
      <c r="D16" s="98">
        <f t="shared" si="0"/>
        <v>97376.142618973303</v>
      </c>
      <c r="E16" s="99">
        <v>9316089786</v>
      </c>
      <c r="F16" s="100">
        <f t="shared" si="1"/>
        <v>66092.183277050994</v>
      </c>
      <c r="G16" s="88">
        <v>5.7298999999999998</v>
      </c>
      <c r="H16" s="90" t="s">
        <v>125</v>
      </c>
      <c r="I16" s="88">
        <v>0.31019999999999998</v>
      </c>
      <c r="J16" s="90" t="s">
        <v>125</v>
      </c>
      <c r="K16" s="89">
        <v>0.73019999999999996</v>
      </c>
      <c r="L16" s="90" t="s">
        <v>125</v>
      </c>
      <c r="M16" s="101">
        <v>53430923</v>
      </c>
      <c r="N16" s="98">
        <v>0</v>
      </c>
      <c r="O16" s="101">
        <v>2892594</v>
      </c>
      <c r="P16" s="99">
        <v>0</v>
      </c>
      <c r="Q16" s="99">
        <v>6809401</v>
      </c>
      <c r="R16" s="100">
        <v>0</v>
      </c>
      <c r="S16" s="102">
        <f t="shared" si="3"/>
        <v>63132918</v>
      </c>
      <c r="T16" s="107">
        <f t="shared" si="2"/>
        <v>447.89095888078549</v>
      </c>
    </row>
    <row r="17" spans="1:20">
      <c r="A17" s="10" t="s">
        <v>15</v>
      </c>
      <c r="B17" s="21">
        <v>191143</v>
      </c>
      <c r="C17" s="96">
        <v>12893632359</v>
      </c>
      <c r="D17" s="98">
        <f t="shared" si="0"/>
        <v>67455.425304614866</v>
      </c>
      <c r="E17" s="99">
        <v>8119776938</v>
      </c>
      <c r="F17" s="100">
        <f t="shared" si="1"/>
        <v>42480.116656116101</v>
      </c>
      <c r="G17" s="88">
        <v>0.36840000000000001</v>
      </c>
      <c r="H17" s="90" t="s">
        <v>125</v>
      </c>
      <c r="I17" s="88">
        <v>4.6043000000000003</v>
      </c>
      <c r="J17" s="90" t="s">
        <v>125</v>
      </c>
      <c r="K17" s="90" t="s">
        <v>125</v>
      </c>
      <c r="L17" s="89">
        <v>2.6164000000000001</v>
      </c>
      <c r="M17" s="101">
        <v>2997114</v>
      </c>
      <c r="N17" s="98">
        <v>0</v>
      </c>
      <c r="O17" s="101">
        <v>37458288</v>
      </c>
      <c r="P17" s="99">
        <v>0</v>
      </c>
      <c r="Q17" s="99">
        <v>0</v>
      </c>
      <c r="R17" s="100">
        <v>21285334</v>
      </c>
      <c r="S17" s="102">
        <f t="shared" si="3"/>
        <v>61740736</v>
      </c>
      <c r="T17" s="107">
        <f t="shared" si="2"/>
        <v>323.00809341697055</v>
      </c>
    </row>
    <row r="18" spans="1:20">
      <c r="A18" s="10" t="s">
        <v>16</v>
      </c>
      <c r="B18" s="21">
        <v>323785</v>
      </c>
      <c r="C18" s="96">
        <v>70327456108</v>
      </c>
      <c r="D18" s="98">
        <f t="shared" si="0"/>
        <v>217204.18212085179</v>
      </c>
      <c r="E18" s="99">
        <v>58202570727</v>
      </c>
      <c r="F18" s="100">
        <f t="shared" si="1"/>
        <v>179756.84706518214</v>
      </c>
      <c r="G18" s="88">
        <v>3.8144999999999998</v>
      </c>
      <c r="H18" s="90" t="s">
        <v>125</v>
      </c>
      <c r="I18" s="88">
        <v>2.93E-2</v>
      </c>
      <c r="J18" s="90" t="s">
        <v>125</v>
      </c>
      <c r="K18" s="90" t="s">
        <v>125</v>
      </c>
      <c r="L18" s="89">
        <v>0.57330000000000003</v>
      </c>
      <c r="M18" s="101">
        <v>222108982</v>
      </c>
      <c r="N18" s="98">
        <v>0</v>
      </c>
      <c r="O18" s="101">
        <v>1706053</v>
      </c>
      <c r="P18" s="99">
        <v>0</v>
      </c>
      <c r="Q18" s="99">
        <v>0</v>
      </c>
      <c r="R18" s="100">
        <v>33373577</v>
      </c>
      <c r="S18" s="102">
        <f t="shared" si="3"/>
        <v>257188612</v>
      </c>
      <c r="T18" s="107">
        <f t="shared" si="2"/>
        <v>794.31910681470731</v>
      </c>
    </row>
    <row r="19" spans="1:20">
      <c r="A19" s="10" t="s">
        <v>17</v>
      </c>
      <c r="B19" s="21">
        <v>67528</v>
      </c>
      <c r="C19" s="96">
        <v>4320062087</v>
      </c>
      <c r="D19" s="98">
        <f t="shared" si="0"/>
        <v>63974.382285866603</v>
      </c>
      <c r="E19" s="99">
        <v>2261716683</v>
      </c>
      <c r="F19" s="100">
        <f t="shared" si="1"/>
        <v>33493.020421158632</v>
      </c>
      <c r="G19" s="88">
        <v>8.0150000000000006</v>
      </c>
      <c r="H19" s="90" t="s">
        <v>125</v>
      </c>
      <c r="I19" s="90" t="s">
        <v>125</v>
      </c>
      <c r="J19" s="90" t="s">
        <v>125</v>
      </c>
      <c r="K19" s="90" t="s">
        <v>125</v>
      </c>
      <c r="L19" s="90" t="s">
        <v>125</v>
      </c>
      <c r="M19" s="101">
        <v>18127662</v>
      </c>
      <c r="N19" s="98">
        <v>0</v>
      </c>
      <c r="O19" s="101">
        <v>0</v>
      </c>
      <c r="P19" s="99">
        <v>0</v>
      </c>
      <c r="Q19" s="99">
        <v>0</v>
      </c>
      <c r="R19" s="100">
        <v>0</v>
      </c>
      <c r="S19" s="102">
        <f t="shared" si="3"/>
        <v>18127662</v>
      </c>
      <c r="T19" s="107">
        <f t="shared" si="2"/>
        <v>268.44659992891837</v>
      </c>
    </row>
    <row r="20" spans="1:20">
      <c r="A20" s="10" t="s">
        <v>140</v>
      </c>
      <c r="B20" s="21">
        <v>34708</v>
      </c>
      <c r="C20" s="97">
        <v>3200408475</v>
      </c>
      <c r="D20" s="98">
        <f t="shared" si="0"/>
        <v>92209.533104759714</v>
      </c>
      <c r="E20" s="99">
        <v>1427299825</v>
      </c>
      <c r="F20" s="100">
        <f t="shared" si="1"/>
        <v>41123.0789731474</v>
      </c>
      <c r="G20" s="88">
        <v>6.8986999999999998</v>
      </c>
      <c r="H20" s="90" t="s">
        <v>125</v>
      </c>
      <c r="I20" s="90" t="s">
        <v>125</v>
      </c>
      <c r="J20" s="90" t="s">
        <v>125</v>
      </c>
      <c r="K20" s="90" t="s">
        <v>125</v>
      </c>
      <c r="L20" s="89">
        <v>0.3972</v>
      </c>
      <c r="M20" s="101">
        <v>9939624</v>
      </c>
      <c r="N20" s="98">
        <v>0</v>
      </c>
      <c r="O20" s="101">
        <v>0</v>
      </c>
      <c r="P20" s="99">
        <v>0</v>
      </c>
      <c r="Q20" s="99">
        <v>0</v>
      </c>
      <c r="R20" s="100">
        <v>572345</v>
      </c>
      <c r="S20" s="102">
        <f t="shared" si="3"/>
        <v>10511969</v>
      </c>
      <c r="T20" s="107">
        <f t="shared" si="2"/>
        <v>302.86876224501555</v>
      </c>
    </row>
    <row r="21" spans="1:20">
      <c r="A21" s="10" t="s">
        <v>18</v>
      </c>
      <c r="B21" s="21">
        <v>16385</v>
      </c>
      <c r="C21" s="96">
        <v>1603450854</v>
      </c>
      <c r="D21" s="98">
        <f t="shared" si="0"/>
        <v>97860.900457735741</v>
      </c>
      <c r="E21" s="99">
        <v>478855666</v>
      </c>
      <c r="F21" s="100">
        <f t="shared" si="1"/>
        <v>29225.246628013429</v>
      </c>
      <c r="G21" s="88">
        <v>10</v>
      </c>
      <c r="H21" s="90" t="s">
        <v>125</v>
      </c>
      <c r="I21" s="90" t="s">
        <v>125</v>
      </c>
      <c r="J21" s="90" t="s">
        <v>125</v>
      </c>
      <c r="K21" s="90" t="s">
        <v>125</v>
      </c>
      <c r="L21" s="89">
        <v>3</v>
      </c>
      <c r="M21" s="101">
        <v>4788557</v>
      </c>
      <c r="N21" s="98">
        <v>0</v>
      </c>
      <c r="O21" s="101">
        <v>0</v>
      </c>
      <c r="P21" s="99">
        <v>0</v>
      </c>
      <c r="Q21" s="99">
        <v>0</v>
      </c>
      <c r="R21" s="100">
        <v>1436568</v>
      </c>
      <c r="S21" s="102">
        <f t="shared" si="3"/>
        <v>6225125</v>
      </c>
      <c r="T21" s="107">
        <f t="shared" si="2"/>
        <v>379.92828806835519</v>
      </c>
    </row>
    <row r="22" spans="1:20">
      <c r="A22" s="10" t="s">
        <v>19</v>
      </c>
      <c r="B22" s="21">
        <v>864601</v>
      </c>
      <c r="C22" s="96">
        <v>81485806577</v>
      </c>
      <c r="D22" s="98">
        <f t="shared" si="0"/>
        <v>94246.717939257534</v>
      </c>
      <c r="E22" s="99">
        <v>49682577488</v>
      </c>
      <c r="F22" s="100">
        <f t="shared" si="1"/>
        <v>57463.011826264366</v>
      </c>
      <c r="G22" s="90" t="s">
        <v>125</v>
      </c>
      <c r="H22" s="90" t="s">
        <v>125</v>
      </c>
      <c r="I22" s="90" t="s">
        <v>125</v>
      </c>
      <c r="J22" s="90" t="s">
        <v>125</v>
      </c>
      <c r="K22" s="90" t="s">
        <v>125</v>
      </c>
      <c r="L22" s="90" t="s">
        <v>125</v>
      </c>
      <c r="M22" s="101">
        <v>0</v>
      </c>
      <c r="N22" s="98">
        <v>0</v>
      </c>
      <c r="O22" s="101">
        <v>0</v>
      </c>
      <c r="P22" s="99">
        <v>491069603</v>
      </c>
      <c r="Q22" s="99">
        <v>0</v>
      </c>
      <c r="R22" s="100">
        <v>0</v>
      </c>
      <c r="S22" s="102">
        <f t="shared" si="3"/>
        <v>491069603</v>
      </c>
      <c r="T22" s="107">
        <f t="shared" si="2"/>
        <v>567.9725133327396</v>
      </c>
    </row>
    <row r="23" spans="1:20">
      <c r="A23" s="10" t="s">
        <v>20</v>
      </c>
      <c r="B23" s="21">
        <v>299261</v>
      </c>
      <c r="C23" s="96">
        <v>24874233413</v>
      </c>
      <c r="D23" s="98">
        <f t="shared" si="0"/>
        <v>83118.860837195622</v>
      </c>
      <c r="E23" s="99">
        <v>13755059066</v>
      </c>
      <c r="F23" s="100">
        <f t="shared" si="1"/>
        <v>45963.420111541433</v>
      </c>
      <c r="G23" s="88">
        <v>6.9755000000000003</v>
      </c>
      <c r="H23" s="90" t="s">
        <v>125</v>
      </c>
      <c r="I23" s="90" t="s">
        <v>125</v>
      </c>
      <c r="J23" s="90" t="s">
        <v>125</v>
      </c>
      <c r="K23" s="90" t="s">
        <v>125</v>
      </c>
      <c r="L23" s="89">
        <v>0.47970000000000002</v>
      </c>
      <c r="M23" s="101">
        <v>95948446</v>
      </c>
      <c r="N23" s="98">
        <v>0</v>
      </c>
      <c r="O23" s="101">
        <v>0</v>
      </c>
      <c r="P23" s="99">
        <v>0</v>
      </c>
      <c r="Q23" s="99">
        <v>0</v>
      </c>
      <c r="R23" s="100">
        <v>6598420</v>
      </c>
      <c r="S23" s="102">
        <f t="shared" si="3"/>
        <v>102546866</v>
      </c>
      <c r="T23" s="107">
        <f t="shared" si="2"/>
        <v>342.66698968458968</v>
      </c>
    </row>
    <row r="24" spans="1:20">
      <c r="A24" s="10" t="s">
        <v>21</v>
      </c>
      <c r="B24" s="21">
        <v>96241</v>
      </c>
      <c r="C24" s="96">
        <v>9491634943</v>
      </c>
      <c r="D24" s="98">
        <f t="shared" si="0"/>
        <v>98623.610966220222</v>
      </c>
      <c r="E24" s="99">
        <v>6561358747</v>
      </c>
      <c r="F24" s="100">
        <f t="shared" si="1"/>
        <v>68176.335937905882</v>
      </c>
      <c r="G24" s="88">
        <v>6.2232000000000003</v>
      </c>
      <c r="H24" s="88">
        <v>0.55820000000000003</v>
      </c>
      <c r="I24" s="90" t="s">
        <v>125</v>
      </c>
      <c r="J24" s="90" t="s">
        <v>125</v>
      </c>
      <c r="K24" s="90" t="s">
        <v>125</v>
      </c>
      <c r="L24" s="90" t="s">
        <v>125</v>
      </c>
      <c r="M24" s="101">
        <v>40832654</v>
      </c>
      <c r="N24" s="98">
        <v>3662535</v>
      </c>
      <c r="O24" s="101">
        <v>0</v>
      </c>
      <c r="P24" s="99">
        <v>0</v>
      </c>
      <c r="Q24" s="99">
        <v>0</v>
      </c>
      <c r="R24" s="100">
        <v>0</v>
      </c>
      <c r="S24" s="102">
        <f t="shared" si="3"/>
        <v>44495189</v>
      </c>
      <c r="T24" s="107">
        <f t="shared" si="2"/>
        <v>462.33090886420547</v>
      </c>
    </row>
    <row r="25" spans="1:20">
      <c r="A25" s="10" t="s">
        <v>22</v>
      </c>
      <c r="B25" s="21">
        <v>11527</v>
      </c>
      <c r="C25" s="96">
        <v>3133873766</v>
      </c>
      <c r="D25" s="98">
        <f t="shared" si="0"/>
        <v>271872.45302333654</v>
      </c>
      <c r="E25" s="99">
        <v>1891448770</v>
      </c>
      <c r="F25" s="100">
        <f t="shared" si="1"/>
        <v>164088.55469766635</v>
      </c>
      <c r="G25" s="88">
        <v>4.9800000000000004</v>
      </c>
      <c r="H25" s="90" t="s">
        <v>125</v>
      </c>
      <c r="I25" s="90" t="s">
        <v>125</v>
      </c>
      <c r="J25" s="90" t="s">
        <v>125</v>
      </c>
      <c r="K25" s="90" t="s">
        <v>125</v>
      </c>
      <c r="L25" s="90" t="s">
        <v>125</v>
      </c>
      <c r="M25" s="101">
        <v>9440691</v>
      </c>
      <c r="N25" s="98">
        <v>0</v>
      </c>
      <c r="O25" s="101">
        <v>0</v>
      </c>
      <c r="P25" s="99">
        <v>0</v>
      </c>
      <c r="Q25" s="99">
        <v>0</v>
      </c>
      <c r="R25" s="100">
        <v>0</v>
      </c>
      <c r="S25" s="102">
        <f t="shared" si="3"/>
        <v>9440691</v>
      </c>
      <c r="T25" s="107">
        <f t="shared" si="2"/>
        <v>819.00676672161012</v>
      </c>
    </row>
    <row r="26" spans="1:20">
      <c r="A26" s="10" t="s">
        <v>23</v>
      </c>
      <c r="B26" s="21">
        <v>48200</v>
      </c>
      <c r="C26" s="96">
        <v>3141586469</v>
      </c>
      <c r="D26" s="98">
        <f t="shared" si="0"/>
        <v>65178.142510373444</v>
      </c>
      <c r="E26" s="99">
        <v>1354833530</v>
      </c>
      <c r="F26" s="100">
        <f t="shared" si="1"/>
        <v>28108.579460580913</v>
      </c>
      <c r="G26" s="88">
        <v>8.9063999999999997</v>
      </c>
      <c r="H26" s="90" t="s">
        <v>125</v>
      </c>
      <c r="I26" s="90" t="s">
        <v>125</v>
      </c>
      <c r="J26" s="90" t="s">
        <v>125</v>
      </c>
      <c r="K26" s="90" t="s">
        <v>125</v>
      </c>
      <c r="L26" s="90" t="s">
        <v>125</v>
      </c>
      <c r="M26" s="101">
        <v>12066690</v>
      </c>
      <c r="N26" s="98">
        <v>0</v>
      </c>
      <c r="O26" s="101">
        <v>0</v>
      </c>
      <c r="P26" s="99">
        <v>0</v>
      </c>
      <c r="Q26" s="99">
        <v>0</v>
      </c>
      <c r="R26" s="100">
        <v>0</v>
      </c>
      <c r="S26" s="102">
        <f t="shared" si="3"/>
        <v>12066690</v>
      </c>
      <c r="T26" s="107">
        <f t="shared" si="2"/>
        <v>250.34626556016599</v>
      </c>
    </row>
    <row r="27" spans="1:20">
      <c r="A27" s="10" t="s">
        <v>24</v>
      </c>
      <c r="B27" s="21">
        <v>16983</v>
      </c>
      <c r="C27" s="96">
        <v>1322720276</v>
      </c>
      <c r="D27" s="98">
        <f t="shared" si="0"/>
        <v>77884.960018842365</v>
      </c>
      <c r="E27" s="99">
        <v>588577198</v>
      </c>
      <c r="F27" s="100">
        <f t="shared" si="1"/>
        <v>34656.84496260967</v>
      </c>
      <c r="G27" s="88">
        <v>8.2695000000000007</v>
      </c>
      <c r="H27" s="90" t="s">
        <v>125</v>
      </c>
      <c r="I27" s="88">
        <v>1.0995999999999999</v>
      </c>
      <c r="J27" s="90" t="s">
        <v>125</v>
      </c>
      <c r="K27" s="90" t="s">
        <v>125</v>
      </c>
      <c r="L27" s="90" t="s">
        <v>125</v>
      </c>
      <c r="M27" s="101">
        <v>4864616</v>
      </c>
      <c r="N27" s="98">
        <v>0</v>
      </c>
      <c r="O27" s="101">
        <v>650289</v>
      </c>
      <c r="P27" s="99">
        <v>0</v>
      </c>
      <c r="Q27" s="99">
        <v>0</v>
      </c>
      <c r="R27" s="100">
        <v>0</v>
      </c>
      <c r="S27" s="102">
        <f t="shared" si="3"/>
        <v>5514905</v>
      </c>
      <c r="T27" s="107">
        <f t="shared" si="2"/>
        <v>324.73090737796622</v>
      </c>
    </row>
    <row r="28" spans="1:20">
      <c r="A28" s="10" t="s">
        <v>25</v>
      </c>
      <c r="B28" s="21">
        <v>12812</v>
      </c>
      <c r="C28" s="96">
        <v>3329691964</v>
      </c>
      <c r="D28" s="98">
        <f t="shared" si="0"/>
        <v>259888.53918201686</v>
      </c>
      <c r="E28" s="99">
        <v>552964817</v>
      </c>
      <c r="F28" s="100">
        <f t="shared" si="1"/>
        <v>43159.913908835464</v>
      </c>
      <c r="G28" s="88">
        <v>9.1366999999999994</v>
      </c>
      <c r="H28" s="90" t="s">
        <v>125</v>
      </c>
      <c r="I28" s="90" t="s">
        <v>125</v>
      </c>
      <c r="J28" s="90" t="s">
        <v>125</v>
      </c>
      <c r="K28" s="90" t="s">
        <v>125</v>
      </c>
      <c r="L28" s="89">
        <v>1.95</v>
      </c>
      <c r="M28" s="101">
        <v>5052277</v>
      </c>
      <c r="N28" s="98">
        <v>0</v>
      </c>
      <c r="O28" s="101">
        <v>0</v>
      </c>
      <c r="P28" s="99">
        <v>0</v>
      </c>
      <c r="Q28" s="99">
        <v>0</v>
      </c>
      <c r="R28" s="100">
        <v>1078284</v>
      </c>
      <c r="S28" s="102">
        <f t="shared" si="3"/>
        <v>6130561</v>
      </c>
      <c r="T28" s="107">
        <f t="shared" si="2"/>
        <v>478.50148298470185</v>
      </c>
    </row>
    <row r="29" spans="1:20">
      <c r="A29" s="10" t="s">
        <v>26</v>
      </c>
      <c r="B29" s="21">
        <v>15789</v>
      </c>
      <c r="C29" s="96">
        <v>2399336211</v>
      </c>
      <c r="D29" s="98">
        <f t="shared" si="0"/>
        <v>151962.51890556718</v>
      </c>
      <c r="E29" s="99">
        <v>1456698195</v>
      </c>
      <c r="F29" s="100">
        <f t="shared" si="1"/>
        <v>92260.320159604787</v>
      </c>
      <c r="G29" s="88">
        <v>5.7419000000000002</v>
      </c>
      <c r="H29" s="90" t="s">
        <v>125</v>
      </c>
      <c r="I29" s="90" t="s">
        <v>125</v>
      </c>
      <c r="J29" s="90" t="s">
        <v>125</v>
      </c>
      <c r="K29" s="89">
        <v>0.31590000000000001</v>
      </c>
      <c r="L29" s="89">
        <v>1.2682</v>
      </c>
      <c r="M29" s="101">
        <v>8364059</v>
      </c>
      <c r="N29" s="98">
        <v>0</v>
      </c>
      <c r="O29" s="101">
        <v>0</v>
      </c>
      <c r="P29" s="99">
        <v>0</v>
      </c>
      <c r="Q29" s="99">
        <v>460138</v>
      </c>
      <c r="R29" s="100">
        <v>1847403</v>
      </c>
      <c r="S29" s="102">
        <f t="shared" si="3"/>
        <v>10671600</v>
      </c>
      <c r="T29" s="107">
        <f t="shared" si="2"/>
        <v>675.88827664829944</v>
      </c>
    </row>
    <row r="30" spans="1:20">
      <c r="A30" s="10" t="s">
        <v>27</v>
      </c>
      <c r="B30" s="21">
        <v>14744</v>
      </c>
      <c r="C30" s="96">
        <v>1315982631</v>
      </c>
      <c r="D30" s="98">
        <f t="shared" si="0"/>
        <v>89255.468733043948</v>
      </c>
      <c r="E30" s="99">
        <v>717029666</v>
      </c>
      <c r="F30" s="100">
        <f t="shared" si="1"/>
        <v>48631.963239283774</v>
      </c>
      <c r="G30" s="88">
        <v>10</v>
      </c>
      <c r="H30" s="90" t="s">
        <v>125</v>
      </c>
      <c r="I30" s="90" t="s">
        <v>125</v>
      </c>
      <c r="J30" s="90" t="s">
        <v>125</v>
      </c>
      <c r="K30" s="90" t="s">
        <v>125</v>
      </c>
      <c r="L30" s="90" t="s">
        <v>125</v>
      </c>
      <c r="M30" s="101">
        <v>7170297</v>
      </c>
      <c r="N30" s="98">
        <v>0</v>
      </c>
      <c r="O30" s="101">
        <v>0</v>
      </c>
      <c r="P30" s="99">
        <v>0</v>
      </c>
      <c r="Q30" s="99">
        <v>0</v>
      </c>
      <c r="R30" s="100">
        <v>0</v>
      </c>
      <c r="S30" s="102">
        <f t="shared" si="3"/>
        <v>7170297</v>
      </c>
      <c r="T30" s="107">
        <f t="shared" si="2"/>
        <v>486.31965545306565</v>
      </c>
    </row>
    <row r="31" spans="1:20">
      <c r="A31" s="10" t="s">
        <v>28</v>
      </c>
      <c r="B31" s="21">
        <v>27653</v>
      </c>
      <c r="C31" s="96">
        <v>3166105756</v>
      </c>
      <c r="D31" s="98">
        <f t="shared" si="0"/>
        <v>114494.11477958992</v>
      </c>
      <c r="E31" s="99">
        <v>1481368532</v>
      </c>
      <c r="F31" s="100">
        <f t="shared" si="1"/>
        <v>53569.903156981156</v>
      </c>
      <c r="G31" s="88">
        <v>8.5540000000000003</v>
      </c>
      <c r="H31" s="90" t="s">
        <v>125</v>
      </c>
      <c r="I31" s="90" t="s">
        <v>125</v>
      </c>
      <c r="J31" s="90" t="s">
        <v>125</v>
      </c>
      <c r="K31" s="90" t="s">
        <v>125</v>
      </c>
      <c r="L31" s="90" t="s">
        <v>125</v>
      </c>
      <c r="M31" s="101">
        <v>12671372</v>
      </c>
      <c r="N31" s="98">
        <v>0</v>
      </c>
      <c r="O31" s="101">
        <v>0</v>
      </c>
      <c r="P31" s="99">
        <v>0</v>
      </c>
      <c r="Q31" s="99">
        <v>0</v>
      </c>
      <c r="R31" s="100">
        <v>0</v>
      </c>
      <c r="S31" s="102">
        <f t="shared" si="3"/>
        <v>12671372</v>
      </c>
      <c r="T31" s="107">
        <f t="shared" si="2"/>
        <v>458.22775105775145</v>
      </c>
    </row>
    <row r="32" spans="1:20">
      <c r="A32" s="10" t="s">
        <v>29</v>
      </c>
      <c r="B32" s="21">
        <v>38908</v>
      </c>
      <c r="C32" s="96">
        <v>5070390792</v>
      </c>
      <c r="D32" s="98">
        <f t="shared" si="0"/>
        <v>130317.43579726534</v>
      </c>
      <c r="E32" s="99">
        <v>1669996950</v>
      </c>
      <c r="F32" s="100">
        <f t="shared" si="1"/>
        <v>42921.685771563687</v>
      </c>
      <c r="G32" s="88">
        <v>7.2893999999999997</v>
      </c>
      <c r="H32" s="90" t="s">
        <v>125</v>
      </c>
      <c r="I32" s="90" t="s">
        <v>125</v>
      </c>
      <c r="J32" s="90" t="s">
        <v>125</v>
      </c>
      <c r="K32" s="90" t="s">
        <v>125</v>
      </c>
      <c r="L32" s="90" t="s">
        <v>125</v>
      </c>
      <c r="M32" s="101">
        <v>12434326</v>
      </c>
      <c r="N32" s="98">
        <v>0</v>
      </c>
      <c r="O32" s="101">
        <v>0</v>
      </c>
      <c r="P32" s="99">
        <v>0</v>
      </c>
      <c r="Q32" s="99">
        <v>0</v>
      </c>
      <c r="R32" s="100">
        <v>0</v>
      </c>
      <c r="S32" s="102">
        <f t="shared" si="3"/>
        <v>12434326</v>
      </c>
      <c r="T32" s="107">
        <f t="shared" si="2"/>
        <v>319.58275932970082</v>
      </c>
    </row>
    <row r="33" spans="1:20">
      <c r="A33" s="10" t="s">
        <v>30</v>
      </c>
      <c r="B33" s="21">
        <v>173078</v>
      </c>
      <c r="C33" s="96">
        <v>12033947331</v>
      </c>
      <c r="D33" s="98">
        <f t="shared" si="0"/>
        <v>69529.040842856979</v>
      </c>
      <c r="E33" s="99">
        <v>7503020415</v>
      </c>
      <c r="F33" s="100">
        <f t="shared" si="1"/>
        <v>43350.514883462951</v>
      </c>
      <c r="G33" s="88">
        <v>6.4471999999999996</v>
      </c>
      <c r="H33" s="90" t="s">
        <v>125</v>
      </c>
      <c r="I33" s="90" t="s">
        <v>125</v>
      </c>
      <c r="J33" s="90" t="s">
        <v>125</v>
      </c>
      <c r="K33" s="90" t="s">
        <v>125</v>
      </c>
      <c r="L33" s="89">
        <v>1.4393</v>
      </c>
      <c r="M33" s="101">
        <v>49747392</v>
      </c>
      <c r="N33" s="98">
        <v>0</v>
      </c>
      <c r="O33" s="101">
        <v>0</v>
      </c>
      <c r="P33" s="99">
        <v>0</v>
      </c>
      <c r="Q33" s="99">
        <v>0</v>
      </c>
      <c r="R33" s="100">
        <v>11105924</v>
      </c>
      <c r="S33" s="102">
        <f t="shared" si="3"/>
        <v>60853316</v>
      </c>
      <c r="T33" s="107">
        <f t="shared" si="2"/>
        <v>351.5947491882273</v>
      </c>
    </row>
    <row r="34" spans="1:20">
      <c r="A34" s="10" t="s">
        <v>31</v>
      </c>
      <c r="B34" s="21">
        <v>98712</v>
      </c>
      <c r="C34" s="96">
        <v>7174954418</v>
      </c>
      <c r="D34" s="98">
        <f t="shared" si="0"/>
        <v>72685.736465677925</v>
      </c>
      <c r="E34" s="99">
        <v>4709026207</v>
      </c>
      <c r="F34" s="100">
        <f t="shared" si="1"/>
        <v>47704.698587811006</v>
      </c>
      <c r="G34" s="88">
        <v>7.1</v>
      </c>
      <c r="H34" s="90" t="s">
        <v>125</v>
      </c>
      <c r="I34" s="90" t="s">
        <v>125</v>
      </c>
      <c r="J34" s="90" t="s">
        <v>125</v>
      </c>
      <c r="K34" s="90" t="s">
        <v>125</v>
      </c>
      <c r="L34" s="90" t="s">
        <v>125</v>
      </c>
      <c r="M34" s="101">
        <v>33492696</v>
      </c>
      <c r="N34" s="98">
        <v>0</v>
      </c>
      <c r="O34" s="101">
        <v>0</v>
      </c>
      <c r="P34" s="99">
        <v>0</v>
      </c>
      <c r="Q34" s="99">
        <v>0</v>
      </c>
      <c r="R34" s="100">
        <v>0</v>
      </c>
      <c r="S34" s="102">
        <f t="shared" si="3"/>
        <v>33492696</v>
      </c>
      <c r="T34" s="107">
        <f t="shared" si="2"/>
        <v>339.29710673474352</v>
      </c>
    </row>
    <row r="35" spans="1:20">
      <c r="A35" s="10" t="s">
        <v>32</v>
      </c>
      <c r="B35" s="21">
        <v>1238951</v>
      </c>
      <c r="C35" s="96">
        <v>88960322751</v>
      </c>
      <c r="D35" s="98">
        <f t="shared" si="0"/>
        <v>71802.93873688305</v>
      </c>
      <c r="E35" s="99">
        <v>61942468863</v>
      </c>
      <c r="F35" s="100">
        <f t="shared" si="1"/>
        <v>49995.89883942141</v>
      </c>
      <c r="G35" s="88">
        <v>5.7390999999999996</v>
      </c>
      <c r="H35" s="88">
        <v>6.0400000000000002E-2</v>
      </c>
      <c r="I35" s="90" t="s">
        <v>125</v>
      </c>
      <c r="J35" s="90" t="s">
        <v>125</v>
      </c>
      <c r="K35" s="89">
        <v>0.53649999999999998</v>
      </c>
      <c r="L35" s="89">
        <v>2.7052</v>
      </c>
      <c r="M35" s="101">
        <v>356625209</v>
      </c>
      <c r="N35" s="98">
        <v>3768633</v>
      </c>
      <c r="O35" s="101">
        <v>0</v>
      </c>
      <c r="P35" s="99">
        <v>0</v>
      </c>
      <c r="Q35" s="99">
        <v>33339475</v>
      </c>
      <c r="R35" s="100">
        <v>168102871</v>
      </c>
      <c r="S35" s="102">
        <f t="shared" si="3"/>
        <v>561836188</v>
      </c>
      <c r="T35" s="107">
        <f t="shared" si="2"/>
        <v>453.47732719050231</v>
      </c>
    </row>
    <row r="36" spans="1:20">
      <c r="A36" s="10" t="s">
        <v>33</v>
      </c>
      <c r="B36" s="21">
        <v>19901</v>
      </c>
      <c r="C36" s="96">
        <v>1177842257</v>
      </c>
      <c r="D36" s="98">
        <f t="shared" si="0"/>
        <v>59185.078991005474</v>
      </c>
      <c r="E36" s="99">
        <v>403055500</v>
      </c>
      <c r="F36" s="100">
        <f t="shared" si="1"/>
        <v>20253.027486055977</v>
      </c>
      <c r="G36" s="88">
        <v>9.6605000000000008</v>
      </c>
      <c r="H36" s="90" t="s">
        <v>125</v>
      </c>
      <c r="I36" s="90" t="s">
        <v>125</v>
      </c>
      <c r="J36" s="90" t="s">
        <v>125</v>
      </c>
      <c r="K36" s="90" t="s">
        <v>125</v>
      </c>
      <c r="L36" s="90" t="s">
        <v>125</v>
      </c>
      <c r="M36" s="101">
        <v>3893716</v>
      </c>
      <c r="N36" s="98">
        <v>0</v>
      </c>
      <c r="O36" s="101">
        <v>0</v>
      </c>
      <c r="P36" s="99">
        <v>0</v>
      </c>
      <c r="Q36" s="99">
        <v>0</v>
      </c>
      <c r="R36" s="100">
        <v>0</v>
      </c>
      <c r="S36" s="102">
        <f t="shared" si="3"/>
        <v>3893716</v>
      </c>
      <c r="T36" s="107">
        <f t="shared" si="2"/>
        <v>195.65428872920958</v>
      </c>
    </row>
    <row r="37" spans="1:20">
      <c r="A37" s="10" t="s">
        <v>34</v>
      </c>
      <c r="B37" s="21">
        <v>138694</v>
      </c>
      <c r="C37" s="96">
        <v>17936116740</v>
      </c>
      <c r="D37" s="98">
        <f t="shared" si="0"/>
        <v>129321.50446306256</v>
      </c>
      <c r="E37" s="99">
        <v>13205004567</v>
      </c>
      <c r="F37" s="100">
        <f t="shared" si="1"/>
        <v>95209.63103667066</v>
      </c>
      <c r="G37" s="88">
        <v>3.0891999999999999</v>
      </c>
      <c r="H37" s="88">
        <v>0.43640000000000001</v>
      </c>
      <c r="I37" s="90" t="s">
        <v>125</v>
      </c>
      <c r="J37" s="90" t="s">
        <v>125</v>
      </c>
      <c r="K37" s="89">
        <v>1.3958999999999999</v>
      </c>
      <c r="L37" s="89">
        <v>0.58150000000000002</v>
      </c>
      <c r="M37" s="101">
        <v>40795179</v>
      </c>
      <c r="N37" s="98">
        <v>5762986</v>
      </c>
      <c r="O37" s="101">
        <v>0</v>
      </c>
      <c r="P37" s="99">
        <v>0</v>
      </c>
      <c r="Q37" s="99">
        <v>18434195</v>
      </c>
      <c r="R37" s="100">
        <v>7679843</v>
      </c>
      <c r="S37" s="102">
        <f t="shared" si="3"/>
        <v>72672203</v>
      </c>
      <c r="T37" s="107">
        <f t="shared" si="2"/>
        <v>523.97510346518231</v>
      </c>
    </row>
    <row r="38" spans="1:20">
      <c r="A38" s="10" t="s">
        <v>35</v>
      </c>
      <c r="B38" s="21">
        <v>49964</v>
      </c>
      <c r="C38" s="96">
        <v>3018187075</v>
      </c>
      <c r="D38" s="98">
        <f t="shared" si="0"/>
        <v>60407.234708990472</v>
      </c>
      <c r="E38" s="99">
        <v>1425227926</v>
      </c>
      <c r="F38" s="100">
        <f t="shared" si="1"/>
        <v>28525.096589544471</v>
      </c>
      <c r="G38" s="88">
        <v>7.1223000000000001</v>
      </c>
      <c r="H38" s="90" t="s">
        <v>125</v>
      </c>
      <c r="I38" s="90" t="s">
        <v>125</v>
      </c>
      <c r="J38" s="90" t="s">
        <v>125</v>
      </c>
      <c r="K38" s="90" t="s">
        <v>125</v>
      </c>
      <c r="L38" s="90" t="s">
        <v>125</v>
      </c>
      <c r="M38" s="101">
        <v>10150921</v>
      </c>
      <c r="N38" s="98">
        <v>0</v>
      </c>
      <c r="O38" s="101">
        <v>0</v>
      </c>
      <c r="P38" s="99">
        <v>0</v>
      </c>
      <c r="Q38" s="99">
        <v>0</v>
      </c>
      <c r="R38" s="100">
        <v>0</v>
      </c>
      <c r="S38" s="102">
        <f t="shared" si="3"/>
        <v>10150921</v>
      </c>
      <c r="T38" s="107">
        <f t="shared" si="2"/>
        <v>203.16469858297975</v>
      </c>
    </row>
    <row r="39" spans="1:20">
      <c r="A39" s="10" t="s">
        <v>36</v>
      </c>
      <c r="B39" s="21">
        <v>14666</v>
      </c>
      <c r="C39" s="96">
        <v>1600276323</v>
      </c>
      <c r="D39" s="98">
        <f t="shared" si="0"/>
        <v>109114.70905495704</v>
      </c>
      <c r="E39" s="99">
        <v>534121085</v>
      </c>
      <c r="F39" s="100">
        <f t="shared" si="1"/>
        <v>36419.002113732444</v>
      </c>
      <c r="G39" s="88">
        <v>8.3225999999999996</v>
      </c>
      <c r="H39" s="90" t="s">
        <v>125</v>
      </c>
      <c r="I39" s="90" t="s">
        <v>125</v>
      </c>
      <c r="J39" s="90" t="s">
        <v>125</v>
      </c>
      <c r="K39" s="90" t="s">
        <v>125</v>
      </c>
      <c r="L39" s="90" t="s">
        <v>125</v>
      </c>
      <c r="M39" s="101">
        <v>4445278</v>
      </c>
      <c r="N39" s="98">
        <v>0</v>
      </c>
      <c r="O39" s="101">
        <v>0</v>
      </c>
      <c r="P39" s="99">
        <v>0</v>
      </c>
      <c r="Q39" s="99">
        <v>0</v>
      </c>
      <c r="R39" s="100">
        <v>0</v>
      </c>
      <c r="S39" s="102">
        <f t="shared" si="3"/>
        <v>4445278</v>
      </c>
      <c r="T39" s="107">
        <f t="shared" si="2"/>
        <v>303.10091367789443</v>
      </c>
    </row>
    <row r="40" spans="1:20">
      <c r="A40" s="10" t="s">
        <v>37</v>
      </c>
      <c r="B40" s="21">
        <v>8752</v>
      </c>
      <c r="C40" s="96">
        <v>705734564</v>
      </c>
      <c r="D40" s="98">
        <f t="shared" si="0"/>
        <v>80636.947440585005</v>
      </c>
      <c r="E40" s="99">
        <v>217703519</v>
      </c>
      <c r="F40" s="100">
        <f t="shared" si="1"/>
        <v>24874.716521937844</v>
      </c>
      <c r="G40" s="88">
        <v>8.75</v>
      </c>
      <c r="H40" s="90" t="s">
        <v>125</v>
      </c>
      <c r="I40" s="90" t="s">
        <v>125</v>
      </c>
      <c r="J40" s="90" t="s">
        <v>125</v>
      </c>
      <c r="K40" s="90" t="s">
        <v>125</v>
      </c>
      <c r="L40" s="90" t="s">
        <v>125</v>
      </c>
      <c r="M40" s="101">
        <v>1904906</v>
      </c>
      <c r="N40" s="98">
        <v>0</v>
      </c>
      <c r="O40" s="101">
        <v>0</v>
      </c>
      <c r="P40" s="99">
        <v>0</v>
      </c>
      <c r="Q40" s="99">
        <v>0</v>
      </c>
      <c r="R40" s="100">
        <v>0</v>
      </c>
      <c r="S40" s="102">
        <f t="shared" si="3"/>
        <v>1904906</v>
      </c>
      <c r="T40" s="107">
        <f t="shared" si="2"/>
        <v>217.65379341864715</v>
      </c>
    </row>
    <row r="41" spans="1:20">
      <c r="A41" s="10" t="s">
        <v>38</v>
      </c>
      <c r="B41" s="21">
        <v>298265</v>
      </c>
      <c r="C41" s="96">
        <v>22107561388</v>
      </c>
      <c r="D41" s="98">
        <f t="shared" si="0"/>
        <v>74120.535054397929</v>
      </c>
      <c r="E41" s="99">
        <v>15632400116</v>
      </c>
      <c r="F41" s="100">
        <f t="shared" si="1"/>
        <v>52411.111313764603</v>
      </c>
      <c r="G41" s="88">
        <v>4.7309000000000001</v>
      </c>
      <c r="H41" s="88">
        <v>0.1101</v>
      </c>
      <c r="I41" s="90" t="s">
        <v>125</v>
      </c>
      <c r="J41" s="90" t="s">
        <v>125</v>
      </c>
      <c r="K41" s="90" t="s">
        <v>125</v>
      </c>
      <c r="L41" s="89">
        <v>0.83040000000000003</v>
      </c>
      <c r="M41" s="101">
        <v>73969661</v>
      </c>
      <c r="N41" s="98">
        <v>1721461</v>
      </c>
      <c r="O41" s="101">
        <v>0</v>
      </c>
      <c r="P41" s="99">
        <v>0</v>
      </c>
      <c r="Q41" s="99">
        <v>0</v>
      </c>
      <c r="R41" s="100">
        <v>12983572</v>
      </c>
      <c r="S41" s="102">
        <f t="shared" si="3"/>
        <v>88674694</v>
      </c>
      <c r="T41" s="107">
        <f t="shared" si="2"/>
        <v>297.30170821249561</v>
      </c>
    </row>
    <row r="42" spans="1:20">
      <c r="A42" s="10" t="s">
        <v>39</v>
      </c>
      <c r="B42" s="21">
        <v>625310</v>
      </c>
      <c r="C42" s="96">
        <v>68116398695</v>
      </c>
      <c r="D42" s="98">
        <f t="shared" si="0"/>
        <v>108932.20753706162</v>
      </c>
      <c r="E42" s="99">
        <v>53265451683</v>
      </c>
      <c r="F42" s="100">
        <f t="shared" si="1"/>
        <v>85182.472186595449</v>
      </c>
      <c r="G42" s="88">
        <v>3.6505999999999998</v>
      </c>
      <c r="H42" s="90" t="s">
        <v>125</v>
      </c>
      <c r="I42" s="90" t="s">
        <v>125</v>
      </c>
      <c r="J42" s="89">
        <v>0.77729999999999999</v>
      </c>
      <c r="K42" s="90" t="s">
        <v>125</v>
      </c>
      <c r="L42" s="89">
        <v>0.56979999999999997</v>
      </c>
      <c r="M42" s="101">
        <v>194611992</v>
      </c>
      <c r="N42" s="98">
        <v>0</v>
      </c>
      <c r="O42" s="101">
        <v>0</v>
      </c>
      <c r="P42" s="99">
        <v>41436709</v>
      </c>
      <c r="Q42" s="99">
        <v>0</v>
      </c>
      <c r="R42" s="100">
        <v>30377208</v>
      </c>
      <c r="S42" s="102">
        <f t="shared" si="3"/>
        <v>266425909</v>
      </c>
      <c r="T42" s="107">
        <f t="shared" si="2"/>
        <v>426.07012361868516</v>
      </c>
    </row>
    <row r="43" spans="1:20">
      <c r="A43" s="10" t="s">
        <v>40</v>
      </c>
      <c r="B43" s="21">
        <v>276278</v>
      </c>
      <c r="C43" s="96">
        <v>24738434447</v>
      </c>
      <c r="D43" s="98">
        <f t="shared" si="0"/>
        <v>89541.818193993007</v>
      </c>
      <c r="E43" s="99">
        <v>13862796032</v>
      </c>
      <c r="F43" s="100">
        <f t="shared" si="1"/>
        <v>50176.98127248641</v>
      </c>
      <c r="G43" s="88">
        <v>7.85</v>
      </c>
      <c r="H43" s="90" t="s">
        <v>125</v>
      </c>
      <c r="I43" s="90" t="s">
        <v>125</v>
      </c>
      <c r="J43" s="90" t="s">
        <v>125</v>
      </c>
      <c r="K43" s="90" t="s">
        <v>125</v>
      </c>
      <c r="L43" s="89">
        <v>0.5</v>
      </c>
      <c r="M43" s="101">
        <v>109909672</v>
      </c>
      <c r="N43" s="98">
        <v>0</v>
      </c>
      <c r="O43" s="101">
        <v>0</v>
      </c>
      <c r="P43" s="99">
        <v>0</v>
      </c>
      <c r="Q43" s="99">
        <v>0</v>
      </c>
      <c r="R43" s="100">
        <v>7000641</v>
      </c>
      <c r="S43" s="102">
        <f t="shared" si="3"/>
        <v>116910313</v>
      </c>
      <c r="T43" s="107">
        <f t="shared" si="2"/>
        <v>423.16186232707634</v>
      </c>
    </row>
    <row r="44" spans="1:20">
      <c r="A44" s="10" t="s">
        <v>41</v>
      </c>
      <c r="B44" s="21">
        <v>40767</v>
      </c>
      <c r="C44" s="96">
        <v>3745242425</v>
      </c>
      <c r="D44" s="98">
        <f t="shared" si="0"/>
        <v>91869.463659332308</v>
      </c>
      <c r="E44" s="99">
        <v>1723903410</v>
      </c>
      <c r="F44" s="100">
        <f t="shared" si="1"/>
        <v>42286.737066745161</v>
      </c>
      <c r="G44" s="88">
        <v>7.8113999999999999</v>
      </c>
      <c r="H44" s="90" t="s">
        <v>125</v>
      </c>
      <c r="I44" s="90" t="s">
        <v>125</v>
      </c>
      <c r="J44" s="90" t="s">
        <v>125</v>
      </c>
      <c r="K44" s="90" t="s">
        <v>125</v>
      </c>
      <c r="L44" s="90" t="s">
        <v>125</v>
      </c>
      <c r="M44" s="101">
        <v>13466115</v>
      </c>
      <c r="N44" s="98">
        <v>0</v>
      </c>
      <c r="O44" s="101">
        <v>0</v>
      </c>
      <c r="P44" s="99">
        <v>0</v>
      </c>
      <c r="Q44" s="99">
        <v>0</v>
      </c>
      <c r="R44" s="100">
        <v>0</v>
      </c>
      <c r="S44" s="102">
        <f t="shared" si="3"/>
        <v>13466115</v>
      </c>
      <c r="T44" s="107">
        <f t="shared" si="2"/>
        <v>330.31900802119361</v>
      </c>
    </row>
    <row r="45" spans="1:20">
      <c r="A45" s="10" t="s">
        <v>42</v>
      </c>
      <c r="B45" s="21">
        <v>8370</v>
      </c>
      <c r="C45" s="96">
        <v>879792306</v>
      </c>
      <c r="D45" s="98">
        <f t="shared" si="0"/>
        <v>105112.58136200717</v>
      </c>
      <c r="E45" s="99">
        <v>207065358</v>
      </c>
      <c r="F45" s="100">
        <f t="shared" si="1"/>
        <v>24738.991397849462</v>
      </c>
      <c r="G45" s="88">
        <v>10</v>
      </c>
      <c r="H45" s="90" t="s">
        <v>125</v>
      </c>
      <c r="I45" s="90" t="s">
        <v>125</v>
      </c>
      <c r="J45" s="90" t="s">
        <v>125</v>
      </c>
      <c r="K45" s="90" t="s">
        <v>125</v>
      </c>
      <c r="L45" s="90" t="s">
        <v>125</v>
      </c>
      <c r="M45" s="101">
        <v>2070595</v>
      </c>
      <c r="N45" s="98">
        <v>0</v>
      </c>
      <c r="O45" s="101">
        <v>0</v>
      </c>
      <c r="P45" s="99">
        <v>0</v>
      </c>
      <c r="Q45" s="99">
        <v>0</v>
      </c>
      <c r="R45" s="100">
        <v>0</v>
      </c>
      <c r="S45" s="102">
        <f t="shared" si="3"/>
        <v>2070595</v>
      </c>
      <c r="T45" s="107">
        <f t="shared" si="2"/>
        <v>247.38291517323776</v>
      </c>
    </row>
    <row r="46" spans="1:20">
      <c r="A46" s="10" t="s">
        <v>43</v>
      </c>
      <c r="B46" s="21">
        <v>19298</v>
      </c>
      <c r="C46" s="96">
        <v>1393161613</v>
      </c>
      <c r="D46" s="98">
        <f t="shared" si="0"/>
        <v>72192.020572080015</v>
      </c>
      <c r="E46" s="99">
        <v>616335642</v>
      </c>
      <c r="F46" s="100">
        <f t="shared" si="1"/>
        <v>31937.798839257954</v>
      </c>
      <c r="G46" s="88">
        <v>9.5487000000000002</v>
      </c>
      <c r="H46" s="90" t="s">
        <v>125</v>
      </c>
      <c r="I46" s="90" t="s">
        <v>125</v>
      </c>
      <c r="J46" s="90" t="s">
        <v>125</v>
      </c>
      <c r="K46" s="90" t="s">
        <v>125</v>
      </c>
      <c r="L46" s="90" t="s">
        <v>125</v>
      </c>
      <c r="M46" s="101">
        <v>5885204</v>
      </c>
      <c r="N46" s="98">
        <v>0</v>
      </c>
      <c r="O46" s="101">
        <v>0</v>
      </c>
      <c r="P46" s="99">
        <v>0</v>
      </c>
      <c r="Q46" s="99">
        <v>0</v>
      </c>
      <c r="R46" s="100">
        <v>0</v>
      </c>
      <c r="S46" s="102">
        <f t="shared" si="3"/>
        <v>5885204</v>
      </c>
      <c r="T46" s="107">
        <f t="shared" si="2"/>
        <v>304.96445227484713</v>
      </c>
    </row>
    <row r="47" spans="1:20">
      <c r="A47" s="10" t="s">
        <v>44</v>
      </c>
      <c r="B47" s="21">
        <v>325905</v>
      </c>
      <c r="C47" s="96">
        <v>30842375689</v>
      </c>
      <c r="D47" s="98">
        <f t="shared" si="0"/>
        <v>94636.092385817959</v>
      </c>
      <c r="E47" s="99">
        <v>23634630059</v>
      </c>
      <c r="F47" s="100">
        <f t="shared" si="1"/>
        <v>72519.998340007063</v>
      </c>
      <c r="G47" s="88">
        <v>6.2992999999999997</v>
      </c>
      <c r="H47" s="88">
        <v>0.1303</v>
      </c>
      <c r="I47" s="90" t="s">
        <v>125</v>
      </c>
      <c r="J47" s="90" t="s">
        <v>125</v>
      </c>
      <c r="K47" s="90" t="s">
        <v>125</v>
      </c>
      <c r="L47" s="89">
        <v>0.44090000000000001</v>
      </c>
      <c r="M47" s="101">
        <v>149190225</v>
      </c>
      <c r="N47" s="98">
        <v>3085932</v>
      </c>
      <c r="O47" s="101">
        <v>0</v>
      </c>
      <c r="P47" s="99">
        <v>0</v>
      </c>
      <c r="Q47" s="99">
        <v>0</v>
      </c>
      <c r="R47" s="100">
        <v>10442199</v>
      </c>
      <c r="S47" s="102">
        <f t="shared" si="3"/>
        <v>162718356</v>
      </c>
      <c r="T47" s="107">
        <f t="shared" si="2"/>
        <v>499.28155750909008</v>
      </c>
    </row>
    <row r="48" spans="1:20">
      <c r="A48" s="10" t="s">
        <v>45</v>
      </c>
      <c r="B48" s="21">
        <v>331745</v>
      </c>
      <c r="C48" s="96">
        <v>25478095384</v>
      </c>
      <c r="D48" s="98">
        <f t="shared" si="0"/>
        <v>76800.239292227459</v>
      </c>
      <c r="E48" s="99">
        <v>14898009124</v>
      </c>
      <c r="F48" s="100">
        <f t="shared" si="1"/>
        <v>44908.014058991095</v>
      </c>
      <c r="G48" s="88">
        <v>3.84</v>
      </c>
      <c r="H48" s="88">
        <v>0.05</v>
      </c>
      <c r="I48" s="90" t="s">
        <v>125</v>
      </c>
      <c r="J48" s="90" t="s">
        <v>125</v>
      </c>
      <c r="K48" s="89">
        <v>4.19E-2</v>
      </c>
      <c r="L48" s="89">
        <v>2.6490999999999998</v>
      </c>
      <c r="M48" s="101">
        <v>57349483</v>
      </c>
      <c r="N48" s="98">
        <v>746845</v>
      </c>
      <c r="O48" s="101">
        <v>0</v>
      </c>
      <c r="P48" s="99">
        <v>0</v>
      </c>
      <c r="Q48" s="99">
        <v>625204</v>
      </c>
      <c r="R48" s="100">
        <v>39562912</v>
      </c>
      <c r="S48" s="102">
        <f t="shared" si="3"/>
        <v>98284444</v>
      </c>
      <c r="T48" s="107">
        <f t="shared" si="2"/>
        <v>296.26503489125685</v>
      </c>
    </row>
    <row r="49" spans="1:20">
      <c r="A49" s="10" t="s">
        <v>46</v>
      </c>
      <c r="B49" s="21">
        <v>146689</v>
      </c>
      <c r="C49" s="96">
        <v>23806617044</v>
      </c>
      <c r="D49" s="98">
        <f t="shared" si="0"/>
        <v>162293.13066419432</v>
      </c>
      <c r="E49" s="99">
        <v>17102958979</v>
      </c>
      <c r="F49" s="100">
        <f t="shared" si="1"/>
        <v>116593.32996339194</v>
      </c>
      <c r="G49" s="88">
        <v>5.7336</v>
      </c>
      <c r="H49" s="88">
        <v>3.6799999999999999E-2</v>
      </c>
      <c r="I49" s="90" t="s">
        <v>125</v>
      </c>
      <c r="J49" s="90" t="s">
        <v>125</v>
      </c>
      <c r="K49" s="90" t="s">
        <v>125</v>
      </c>
      <c r="L49" s="89">
        <v>2.2683</v>
      </c>
      <c r="M49" s="101">
        <v>98292400</v>
      </c>
      <c r="N49" s="98">
        <v>630884</v>
      </c>
      <c r="O49" s="101">
        <v>0</v>
      </c>
      <c r="P49" s="99">
        <v>0</v>
      </c>
      <c r="Q49" s="99">
        <v>0</v>
      </c>
      <c r="R49" s="100">
        <v>38885370</v>
      </c>
      <c r="S49" s="102">
        <f t="shared" si="3"/>
        <v>137808654</v>
      </c>
      <c r="T49" s="107">
        <f t="shared" si="2"/>
        <v>939.4614047406418</v>
      </c>
    </row>
    <row r="50" spans="1:20">
      <c r="A50" s="10" t="s">
        <v>47</v>
      </c>
      <c r="B50" s="21">
        <v>2516537</v>
      </c>
      <c r="C50" s="96">
        <v>251697061517</v>
      </c>
      <c r="D50" s="98">
        <f t="shared" si="0"/>
        <v>100017.23062963111</v>
      </c>
      <c r="E50" s="99">
        <v>180042813130</v>
      </c>
      <c r="F50" s="100">
        <f t="shared" si="1"/>
        <v>71543.876815639902</v>
      </c>
      <c r="G50" s="88">
        <v>4.8049999999999997</v>
      </c>
      <c r="H50" s="88">
        <v>0.28499999999999998</v>
      </c>
      <c r="I50" s="90" t="s">
        <v>125</v>
      </c>
      <c r="J50" s="89">
        <v>0.753</v>
      </c>
      <c r="K50" s="89">
        <v>1.4488000000000001</v>
      </c>
      <c r="L50" s="90" t="s">
        <v>125</v>
      </c>
      <c r="M50" s="101">
        <v>896422755</v>
      </c>
      <c r="N50" s="98">
        <v>53169716</v>
      </c>
      <c r="O50" s="101">
        <v>0</v>
      </c>
      <c r="P50" s="99">
        <v>140475311</v>
      </c>
      <c r="Q50" s="99">
        <v>270294159</v>
      </c>
      <c r="R50" s="100">
        <v>0</v>
      </c>
      <c r="S50" s="102">
        <f t="shared" si="3"/>
        <v>1360361941</v>
      </c>
      <c r="T50" s="107">
        <f t="shared" si="2"/>
        <v>540.56902044356991</v>
      </c>
    </row>
    <row r="51" spans="1:20">
      <c r="A51" s="10" t="s">
        <v>48</v>
      </c>
      <c r="B51" s="21">
        <v>72670</v>
      </c>
      <c r="C51" s="96">
        <v>26356892034</v>
      </c>
      <c r="D51" s="98">
        <f t="shared" si="0"/>
        <v>362692.88611531584</v>
      </c>
      <c r="E51" s="99">
        <v>18542927567</v>
      </c>
      <c r="F51" s="100">
        <f t="shared" si="1"/>
        <v>255166.19742672355</v>
      </c>
      <c r="G51" s="88">
        <v>3.347</v>
      </c>
      <c r="H51" s="90" t="s">
        <v>125</v>
      </c>
      <c r="I51" s="90" t="s">
        <v>125</v>
      </c>
      <c r="J51" s="90" t="s">
        <v>125</v>
      </c>
      <c r="K51" s="90" t="s">
        <v>125</v>
      </c>
      <c r="L51" s="89">
        <v>0.83320000000000005</v>
      </c>
      <c r="M51" s="101">
        <v>62308165</v>
      </c>
      <c r="N51" s="98">
        <v>0</v>
      </c>
      <c r="O51" s="101">
        <v>0</v>
      </c>
      <c r="P51" s="99">
        <v>0</v>
      </c>
      <c r="Q51" s="99">
        <v>0</v>
      </c>
      <c r="R51" s="100">
        <v>15511841</v>
      </c>
      <c r="S51" s="102">
        <f t="shared" si="3"/>
        <v>77820006</v>
      </c>
      <c r="T51" s="107">
        <f t="shared" si="2"/>
        <v>1070.8683913581947</v>
      </c>
    </row>
    <row r="52" spans="1:20">
      <c r="A52" s="10" t="s">
        <v>49</v>
      </c>
      <c r="B52" s="21">
        <v>73684</v>
      </c>
      <c r="C52" s="96">
        <v>9201233410</v>
      </c>
      <c r="D52" s="98">
        <f t="shared" si="0"/>
        <v>124874.23877639651</v>
      </c>
      <c r="E52" s="99">
        <v>6594302517</v>
      </c>
      <c r="F52" s="100">
        <f t="shared" si="1"/>
        <v>89494.361286032246</v>
      </c>
      <c r="G52" s="88">
        <v>5.5670000000000002</v>
      </c>
      <c r="H52" s="90" t="s">
        <v>125</v>
      </c>
      <c r="I52" s="90" t="s">
        <v>125</v>
      </c>
      <c r="J52" s="89">
        <v>1.2173</v>
      </c>
      <c r="K52" s="90" t="s">
        <v>125</v>
      </c>
      <c r="L52" s="90" t="s">
        <v>125</v>
      </c>
      <c r="M52" s="101">
        <v>36764184</v>
      </c>
      <c r="N52" s="98">
        <v>0</v>
      </c>
      <c r="O52" s="101">
        <v>0</v>
      </c>
      <c r="P52" s="99">
        <v>8039052</v>
      </c>
      <c r="Q52" s="99">
        <v>0</v>
      </c>
      <c r="R52" s="100">
        <v>0</v>
      </c>
      <c r="S52" s="102">
        <f t="shared" si="3"/>
        <v>44803236</v>
      </c>
      <c r="T52" s="107">
        <f t="shared" si="2"/>
        <v>608.04565441615546</v>
      </c>
    </row>
    <row r="53" spans="1:20">
      <c r="A53" s="10" t="s">
        <v>50</v>
      </c>
      <c r="B53" s="21">
        <v>181679</v>
      </c>
      <c r="C53" s="96">
        <v>19413170899</v>
      </c>
      <c r="D53" s="98">
        <f t="shared" si="0"/>
        <v>106854.23686281849</v>
      </c>
      <c r="E53" s="99">
        <v>13781239430</v>
      </c>
      <c r="F53" s="100">
        <f t="shared" si="1"/>
        <v>75854.883778532472</v>
      </c>
      <c r="G53" s="88">
        <v>3.2898999999999998</v>
      </c>
      <c r="H53" s="90" t="s">
        <v>125</v>
      </c>
      <c r="I53" s="90" t="s">
        <v>125</v>
      </c>
      <c r="J53" s="90" t="s">
        <v>125</v>
      </c>
      <c r="K53" s="90" t="s">
        <v>125</v>
      </c>
      <c r="L53" s="89">
        <v>8.4400000000000003E-2</v>
      </c>
      <c r="M53" s="101">
        <v>45338911</v>
      </c>
      <c r="N53" s="98">
        <v>0</v>
      </c>
      <c r="O53" s="101">
        <v>0</v>
      </c>
      <c r="P53" s="99">
        <v>0</v>
      </c>
      <c r="Q53" s="99">
        <v>0</v>
      </c>
      <c r="R53" s="100">
        <v>1163101</v>
      </c>
      <c r="S53" s="102">
        <f t="shared" si="3"/>
        <v>46502012</v>
      </c>
      <c r="T53" s="107">
        <f t="shared" si="2"/>
        <v>255.95700108433005</v>
      </c>
    </row>
    <row r="54" spans="1:20">
      <c r="A54" s="10" t="s">
        <v>51</v>
      </c>
      <c r="B54" s="21">
        <v>39870</v>
      </c>
      <c r="C54" s="96">
        <v>2767093319</v>
      </c>
      <c r="D54" s="98">
        <f t="shared" si="0"/>
        <v>69402.892375219468</v>
      </c>
      <c r="E54" s="99">
        <v>1569530347</v>
      </c>
      <c r="F54" s="100">
        <f t="shared" si="1"/>
        <v>39366.1988211688</v>
      </c>
      <c r="G54" s="88">
        <v>8.5470000000000006</v>
      </c>
      <c r="H54" s="88">
        <v>0.32550000000000001</v>
      </c>
      <c r="I54" s="90" t="s">
        <v>125</v>
      </c>
      <c r="J54" s="90" t="s">
        <v>125</v>
      </c>
      <c r="K54" s="90" t="s">
        <v>125</v>
      </c>
      <c r="L54" s="90" t="s">
        <v>125</v>
      </c>
      <c r="M54" s="101">
        <v>13431828</v>
      </c>
      <c r="N54" s="98">
        <v>515395</v>
      </c>
      <c r="O54" s="101">
        <v>0</v>
      </c>
      <c r="P54" s="99">
        <v>0</v>
      </c>
      <c r="Q54" s="99">
        <v>0</v>
      </c>
      <c r="R54" s="100">
        <v>0</v>
      </c>
      <c r="S54" s="102">
        <f t="shared" si="3"/>
        <v>13947223</v>
      </c>
      <c r="T54" s="107">
        <f t="shared" si="2"/>
        <v>349.81748181590166</v>
      </c>
    </row>
    <row r="55" spans="1:20">
      <c r="A55" s="10" t="s">
        <v>52</v>
      </c>
      <c r="B55" s="21">
        <v>1157342</v>
      </c>
      <c r="C55" s="96">
        <v>110942747538</v>
      </c>
      <c r="D55" s="98">
        <f t="shared" si="0"/>
        <v>95859.951110389156</v>
      </c>
      <c r="E55" s="99">
        <v>81290439264</v>
      </c>
      <c r="F55" s="100">
        <f t="shared" si="1"/>
        <v>70238.908865313802</v>
      </c>
      <c r="G55" s="88">
        <v>4.4347000000000003</v>
      </c>
      <c r="H55" s="90" t="s">
        <v>125</v>
      </c>
      <c r="I55" s="90" t="s">
        <v>125</v>
      </c>
      <c r="J55" s="90" t="s">
        <v>125</v>
      </c>
      <c r="K55" s="89">
        <v>1.6799999999999999E-2</v>
      </c>
      <c r="L55" s="89">
        <v>2.2458999999999998</v>
      </c>
      <c r="M55" s="101">
        <v>361772554</v>
      </c>
      <c r="N55" s="98">
        <v>0</v>
      </c>
      <c r="O55" s="101">
        <v>0</v>
      </c>
      <c r="P55" s="99">
        <v>0</v>
      </c>
      <c r="Q55" s="99">
        <v>1368662</v>
      </c>
      <c r="R55" s="100">
        <v>183221696</v>
      </c>
      <c r="S55" s="102">
        <f t="shared" si="3"/>
        <v>546362912</v>
      </c>
      <c r="T55" s="107">
        <f t="shared" si="2"/>
        <v>472.08423439225396</v>
      </c>
    </row>
    <row r="56" spans="1:20">
      <c r="A56" s="10" t="s">
        <v>53</v>
      </c>
      <c r="B56" s="21">
        <v>273867</v>
      </c>
      <c r="C56" s="96">
        <v>26423987420</v>
      </c>
      <c r="D56" s="98">
        <f t="shared" si="0"/>
        <v>96484.744127623999</v>
      </c>
      <c r="E56" s="99">
        <v>16649673007</v>
      </c>
      <c r="F56" s="100">
        <f t="shared" si="1"/>
        <v>60794.739808008999</v>
      </c>
      <c r="G56" s="88">
        <v>6.75</v>
      </c>
      <c r="H56" s="88">
        <v>0.1883</v>
      </c>
      <c r="I56" s="88">
        <v>0.25659999999999999</v>
      </c>
      <c r="J56" s="90" t="s">
        <v>125</v>
      </c>
      <c r="K56" s="90" t="s">
        <v>125</v>
      </c>
      <c r="L56" s="89">
        <v>0.88380000000000003</v>
      </c>
      <c r="M56" s="101">
        <v>112986350</v>
      </c>
      <c r="N56" s="98">
        <v>3164759</v>
      </c>
      <c r="O56" s="101">
        <v>4312678</v>
      </c>
      <c r="P56" s="99">
        <v>0</v>
      </c>
      <c r="Q56" s="99">
        <v>0</v>
      </c>
      <c r="R56" s="100">
        <v>14792980</v>
      </c>
      <c r="S56" s="102">
        <f t="shared" si="3"/>
        <v>135256767</v>
      </c>
      <c r="T56" s="107">
        <f t="shared" si="2"/>
        <v>493.87756465729717</v>
      </c>
    </row>
    <row r="57" spans="1:20">
      <c r="A57" s="10" t="s">
        <v>54</v>
      </c>
      <c r="B57" s="21">
        <v>1325758</v>
      </c>
      <c r="C57" s="96">
        <v>163284611940</v>
      </c>
      <c r="D57" s="98">
        <f t="shared" si="0"/>
        <v>123163.21073680113</v>
      </c>
      <c r="E57" s="99">
        <v>124269694034</v>
      </c>
      <c r="F57" s="100">
        <f t="shared" si="1"/>
        <v>93734.824933358876</v>
      </c>
      <c r="G57" s="88">
        <v>4.7815000000000003</v>
      </c>
      <c r="H57" s="88">
        <v>0.21099999999999999</v>
      </c>
      <c r="I57" s="90" t="s">
        <v>125</v>
      </c>
      <c r="J57" s="90" t="s">
        <v>125</v>
      </c>
      <c r="K57" s="89">
        <v>1.8644000000000001</v>
      </c>
      <c r="L57" s="90" t="s">
        <v>125</v>
      </c>
      <c r="M57" s="101">
        <v>595972938</v>
      </c>
      <c r="N57" s="98">
        <v>26323038</v>
      </c>
      <c r="O57" s="101">
        <v>0</v>
      </c>
      <c r="P57" s="99">
        <v>0</v>
      </c>
      <c r="Q57" s="99">
        <v>232386875</v>
      </c>
      <c r="R57" s="100">
        <v>0</v>
      </c>
      <c r="S57" s="102">
        <f t="shared" si="3"/>
        <v>854682851</v>
      </c>
      <c r="T57" s="107">
        <f t="shared" si="2"/>
        <v>644.67485845833096</v>
      </c>
    </row>
    <row r="58" spans="1:20">
      <c r="A58" s="10" t="s">
        <v>55</v>
      </c>
      <c r="B58" s="21">
        <v>466533</v>
      </c>
      <c r="C58" s="96">
        <v>31068355358</v>
      </c>
      <c r="D58" s="98">
        <f t="shared" si="0"/>
        <v>66594.121654845425</v>
      </c>
      <c r="E58" s="99">
        <v>20301341780</v>
      </c>
      <c r="F58" s="100">
        <f t="shared" si="1"/>
        <v>43515.33927932215</v>
      </c>
      <c r="G58" s="88">
        <v>6.3667999999999996</v>
      </c>
      <c r="H58" s="90" t="s">
        <v>125</v>
      </c>
      <c r="I58" s="90" t="s">
        <v>125</v>
      </c>
      <c r="J58" s="90" t="s">
        <v>125</v>
      </c>
      <c r="K58" s="89">
        <v>1.3171999999999999</v>
      </c>
      <c r="L58" s="90" t="s">
        <v>125</v>
      </c>
      <c r="M58" s="101">
        <v>129270424</v>
      </c>
      <c r="N58" s="98">
        <v>0</v>
      </c>
      <c r="O58" s="101">
        <v>0</v>
      </c>
      <c r="P58" s="99">
        <v>0</v>
      </c>
      <c r="Q58" s="99">
        <v>26743741</v>
      </c>
      <c r="R58" s="100">
        <v>0</v>
      </c>
      <c r="S58" s="102">
        <f t="shared" si="3"/>
        <v>156014165</v>
      </c>
      <c r="T58" s="107">
        <f t="shared" si="2"/>
        <v>334.41185296645682</v>
      </c>
    </row>
    <row r="59" spans="1:20">
      <c r="A59" s="10" t="s">
        <v>56</v>
      </c>
      <c r="B59" s="21">
        <v>918496</v>
      </c>
      <c r="C59" s="96">
        <v>78271871931</v>
      </c>
      <c r="D59" s="98">
        <f t="shared" si="0"/>
        <v>85217.433642607051</v>
      </c>
      <c r="E59" s="99">
        <v>55437302023</v>
      </c>
      <c r="F59" s="100">
        <f t="shared" si="1"/>
        <v>60356.606912822703</v>
      </c>
      <c r="G59" s="88">
        <v>4.8730000000000002</v>
      </c>
      <c r="H59" s="90" t="s">
        <v>125</v>
      </c>
      <c r="I59" s="88">
        <v>1.2500000000000001E-2</v>
      </c>
      <c r="J59" s="89">
        <v>0.78639999999999999</v>
      </c>
      <c r="K59" s="90" t="s">
        <v>125</v>
      </c>
      <c r="L59" s="89">
        <v>0.93830000000000002</v>
      </c>
      <c r="M59" s="101">
        <v>270439340</v>
      </c>
      <c r="N59" s="98">
        <v>0</v>
      </c>
      <c r="O59" s="101">
        <v>693669</v>
      </c>
      <c r="P59" s="99">
        <v>43642838</v>
      </c>
      <c r="Q59" s="99">
        <v>0</v>
      </c>
      <c r="R59" s="100">
        <v>52074787</v>
      </c>
      <c r="S59" s="102">
        <f t="shared" si="3"/>
        <v>366850634</v>
      </c>
      <c r="T59" s="107">
        <f t="shared" si="2"/>
        <v>399.40362723408703</v>
      </c>
    </row>
    <row r="60" spans="1:20">
      <c r="A60" s="10" t="s">
        <v>58</v>
      </c>
      <c r="B60" s="21">
        <v>604792</v>
      </c>
      <c r="C60" s="96">
        <v>35287243976</v>
      </c>
      <c r="D60" s="98">
        <f t="shared" si="0"/>
        <v>58346.082580457412</v>
      </c>
      <c r="E60" s="99">
        <v>24408036251</v>
      </c>
      <c r="F60" s="100">
        <f t="shared" si="1"/>
        <v>40357.736628460691</v>
      </c>
      <c r="G60" s="88">
        <v>6.8064999999999998</v>
      </c>
      <c r="H60" s="88">
        <v>0.06</v>
      </c>
      <c r="I60" s="90" t="s">
        <v>125</v>
      </c>
      <c r="J60" s="90" t="s">
        <v>125</v>
      </c>
      <c r="K60" s="90" t="s">
        <v>125</v>
      </c>
      <c r="L60" s="89">
        <v>0.38150000000000001</v>
      </c>
      <c r="M60" s="101">
        <v>166426245</v>
      </c>
      <c r="N60" s="98">
        <v>1467160</v>
      </c>
      <c r="O60" s="101">
        <v>0</v>
      </c>
      <c r="P60" s="99">
        <v>0</v>
      </c>
      <c r="Q60" s="99">
        <v>0</v>
      </c>
      <c r="R60" s="100">
        <v>9327546</v>
      </c>
      <c r="S60" s="102">
        <f t="shared" si="3"/>
        <v>177220951</v>
      </c>
      <c r="T60" s="107">
        <f t="shared" si="2"/>
        <v>293.02793522401089</v>
      </c>
    </row>
    <row r="61" spans="1:20">
      <c r="A61" s="10" t="s">
        <v>59</v>
      </c>
      <c r="B61" s="21">
        <v>74052</v>
      </c>
      <c r="C61" s="96">
        <v>7056889139</v>
      </c>
      <c r="D61" s="98">
        <f t="shared" si="0"/>
        <v>95296.401704207849</v>
      </c>
      <c r="E61" s="99">
        <v>3486180822</v>
      </c>
      <c r="F61" s="100">
        <f t="shared" si="1"/>
        <v>47077.470183114565</v>
      </c>
      <c r="G61" s="88">
        <v>8.5764999999999993</v>
      </c>
      <c r="H61" s="90" t="s">
        <v>125</v>
      </c>
      <c r="I61" s="90" t="s">
        <v>125</v>
      </c>
      <c r="J61" s="89">
        <v>0.66820000000000002</v>
      </c>
      <c r="K61" s="90" t="s">
        <v>125</v>
      </c>
      <c r="L61" s="90" t="s">
        <v>125</v>
      </c>
      <c r="M61" s="101">
        <v>29899248</v>
      </c>
      <c r="N61" s="98">
        <v>0</v>
      </c>
      <c r="O61" s="101">
        <v>0</v>
      </c>
      <c r="P61" s="99">
        <v>2329376</v>
      </c>
      <c r="Q61" s="99">
        <v>0</v>
      </c>
      <c r="R61" s="100">
        <v>0</v>
      </c>
      <c r="S61" s="102">
        <f t="shared" si="3"/>
        <v>32228624</v>
      </c>
      <c r="T61" s="107">
        <f t="shared" si="2"/>
        <v>435.21611840328416</v>
      </c>
    </row>
    <row r="62" spans="1:20">
      <c r="A62" s="10" t="s">
        <v>135</v>
      </c>
      <c r="B62" s="21">
        <v>192852</v>
      </c>
      <c r="C62" s="96">
        <v>24121331116</v>
      </c>
      <c r="D62" s="98">
        <f t="shared" si="0"/>
        <v>125076.90413373987</v>
      </c>
      <c r="E62" s="99">
        <v>17442293649</v>
      </c>
      <c r="F62" s="100">
        <f t="shared" si="1"/>
        <v>90443.93446269678</v>
      </c>
      <c r="G62" s="88">
        <v>5.9371</v>
      </c>
      <c r="H62" s="90" t="s">
        <v>125</v>
      </c>
      <c r="I62" s="90" t="s">
        <v>125</v>
      </c>
      <c r="J62" s="90" t="s">
        <v>125</v>
      </c>
      <c r="K62" s="89">
        <v>1.3109999999999999</v>
      </c>
      <c r="L62" s="89">
        <v>4.7000000000000002E-3</v>
      </c>
      <c r="M62" s="101">
        <v>103574718</v>
      </c>
      <c r="N62" s="98">
        <v>0</v>
      </c>
      <c r="O62" s="101">
        <v>0</v>
      </c>
      <c r="P62" s="99">
        <v>0</v>
      </c>
      <c r="Q62" s="99">
        <v>22870498</v>
      </c>
      <c r="R62" s="100">
        <v>82736</v>
      </c>
      <c r="S62" s="102">
        <f t="shared" si="3"/>
        <v>126527952</v>
      </c>
      <c r="T62" s="107">
        <f t="shared" si="2"/>
        <v>656.08835791176648</v>
      </c>
    </row>
    <row r="63" spans="1:20">
      <c r="A63" s="10" t="s">
        <v>136</v>
      </c>
      <c r="B63" s="21">
        <v>279696</v>
      </c>
      <c r="C63" s="96">
        <v>22434406238</v>
      </c>
      <c r="D63" s="98">
        <f t="shared" si="0"/>
        <v>80209.964525770833</v>
      </c>
      <c r="E63" s="99">
        <v>14529243377</v>
      </c>
      <c r="F63" s="100">
        <f t="shared" si="1"/>
        <v>51946.554033665125</v>
      </c>
      <c r="G63" s="88">
        <v>6.9844999999999997</v>
      </c>
      <c r="H63" s="90" t="s">
        <v>125</v>
      </c>
      <c r="I63" s="88">
        <v>1.54E-2</v>
      </c>
      <c r="J63" s="90" t="s">
        <v>125</v>
      </c>
      <c r="K63" s="89">
        <v>0.19939999999999999</v>
      </c>
      <c r="L63" s="89">
        <v>0.90939999999999999</v>
      </c>
      <c r="M63" s="101">
        <v>102032305</v>
      </c>
      <c r="N63" s="98">
        <v>0</v>
      </c>
      <c r="O63" s="101">
        <v>227733</v>
      </c>
      <c r="P63" s="99">
        <v>0</v>
      </c>
      <c r="Q63" s="99">
        <v>2912533</v>
      </c>
      <c r="R63" s="100">
        <v>13285240</v>
      </c>
      <c r="S63" s="102">
        <f t="shared" si="3"/>
        <v>118457811</v>
      </c>
      <c r="T63" s="107">
        <f t="shared" si="2"/>
        <v>423.52343615925861</v>
      </c>
    </row>
    <row r="64" spans="1:20">
      <c r="A64" s="10" t="s">
        <v>60</v>
      </c>
      <c r="B64" s="21">
        <v>154901</v>
      </c>
      <c r="C64" s="96">
        <v>11861883053</v>
      </c>
      <c r="D64" s="98">
        <f t="shared" si="0"/>
        <v>76577.188352560668</v>
      </c>
      <c r="E64" s="99">
        <v>7368960551</v>
      </c>
      <c r="F64" s="100">
        <f t="shared" si="1"/>
        <v>47572.065712939235</v>
      </c>
      <c r="G64" s="88">
        <v>6.0952999999999999</v>
      </c>
      <c r="H64" s="90" t="s">
        <v>125</v>
      </c>
      <c r="I64" s="90" t="s">
        <v>125</v>
      </c>
      <c r="J64" s="90" t="s">
        <v>125</v>
      </c>
      <c r="K64" s="90" t="s">
        <v>125</v>
      </c>
      <c r="L64" s="90" t="s">
        <v>125</v>
      </c>
      <c r="M64" s="101">
        <v>44913320</v>
      </c>
      <c r="N64" s="98">
        <v>0</v>
      </c>
      <c r="O64" s="101">
        <v>0</v>
      </c>
      <c r="P64" s="99">
        <v>0</v>
      </c>
      <c r="Q64" s="99">
        <v>0</v>
      </c>
      <c r="R64" s="100">
        <v>0</v>
      </c>
      <c r="S64" s="102">
        <f t="shared" si="3"/>
        <v>44913320</v>
      </c>
      <c r="T64" s="107">
        <f t="shared" si="2"/>
        <v>289.94854778213181</v>
      </c>
    </row>
    <row r="65" spans="1:20">
      <c r="A65" s="10" t="s">
        <v>61</v>
      </c>
      <c r="B65" s="21">
        <v>381319</v>
      </c>
      <c r="C65" s="96">
        <v>51909957649</v>
      </c>
      <c r="D65" s="98">
        <f t="shared" si="0"/>
        <v>136132.6281905701</v>
      </c>
      <c r="E65" s="99">
        <v>39486669958</v>
      </c>
      <c r="F65" s="100">
        <f t="shared" si="1"/>
        <v>103552.8519638413</v>
      </c>
      <c r="G65" s="88">
        <v>3.0743999999999998</v>
      </c>
      <c r="H65" s="88">
        <v>0.23630000000000001</v>
      </c>
      <c r="I65" s="88">
        <v>2.7699999999999999E-2</v>
      </c>
      <c r="J65" s="90" t="s">
        <v>125</v>
      </c>
      <c r="K65" s="90" t="s">
        <v>125</v>
      </c>
      <c r="L65" s="89">
        <v>0.59399999999999997</v>
      </c>
      <c r="M65" s="101">
        <v>121634735</v>
      </c>
      <c r="N65" s="98">
        <v>9349560</v>
      </c>
      <c r="O65" s="101">
        <v>1095992</v>
      </c>
      <c r="P65" s="99">
        <v>0</v>
      </c>
      <c r="Q65" s="99">
        <v>0</v>
      </c>
      <c r="R65" s="100">
        <v>23501344</v>
      </c>
      <c r="S65" s="102">
        <f t="shared" si="3"/>
        <v>155581631</v>
      </c>
      <c r="T65" s="107">
        <f t="shared" si="2"/>
        <v>408.00912359468055</v>
      </c>
    </row>
    <row r="66" spans="1:20">
      <c r="A66" s="10" t="s">
        <v>57</v>
      </c>
      <c r="B66" s="21">
        <v>424587</v>
      </c>
      <c r="C66" s="96">
        <v>32231999732</v>
      </c>
      <c r="D66" s="98">
        <f t="shared" si="0"/>
        <v>75913.769691488429</v>
      </c>
      <c r="E66" s="99">
        <v>23908105912</v>
      </c>
      <c r="F66" s="100">
        <f t="shared" si="1"/>
        <v>56309.086034193228</v>
      </c>
      <c r="G66" s="88">
        <v>4.8750999999999998</v>
      </c>
      <c r="H66" s="88">
        <v>0.17</v>
      </c>
      <c r="I66" s="90" t="s">
        <v>125</v>
      </c>
      <c r="J66" s="90" t="s">
        <v>125</v>
      </c>
      <c r="K66" s="90" t="s">
        <v>125</v>
      </c>
      <c r="L66" s="89">
        <v>1.6395999999999999</v>
      </c>
      <c r="M66" s="101">
        <v>116827865</v>
      </c>
      <c r="N66" s="98">
        <v>4115759</v>
      </c>
      <c r="O66" s="101">
        <v>0</v>
      </c>
      <c r="P66" s="99">
        <v>0</v>
      </c>
      <c r="Q66" s="99">
        <v>0</v>
      </c>
      <c r="R66" s="100">
        <v>39290924</v>
      </c>
      <c r="S66" s="102">
        <f t="shared" si="3"/>
        <v>160234548</v>
      </c>
      <c r="T66" s="107">
        <f t="shared" si="2"/>
        <v>377.38919938669812</v>
      </c>
    </row>
    <row r="67" spans="1:20">
      <c r="A67" s="10" t="s">
        <v>62</v>
      </c>
      <c r="B67" s="21">
        <v>96615</v>
      </c>
      <c r="C67" s="96">
        <v>9714582206</v>
      </c>
      <c r="D67" s="98">
        <f t="shared" si="0"/>
        <v>100549.41992444238</v>
      </c>
      <c r="E67" s="99">
        <v>6613464309</v>
      </c>
      <c r="F67" s="100">
        <f t="shared" si="1"/>
        <v>68451.734295916787</v>
      </c>
      <c r="G67" s="88">
        <v>6.32</v>
      </c>
      <c r="H67" s="90" t="s">
        <v>125</v>
      </c>
      <c r="I67" s="90" t="s">
        <v>125</v>
      </c>
      <c r="J67" s="90" t="s">
        <v>125</v>
      </c>
      <c r="K67" s="90" t="s">
        <v>125</v>
      </c>
      <c r="L67" s="90" t="s">
        <v>125</v>
      </c>
      <c r="M67" s="101">
        <v>41797094</v>
      </c>
      <c r="N67" s="98">
        <v>0</v>
      </c>
      <c r="O67" s="101">
        <v>0</v>
      </c>
      <c r="P67" s="99">
        <v>0</v>
      </c>
      <c r="Q67" s="99">
        <v>0</v>
      </c>
      <c r="R67" s="100">
        <v>0</v>
      </c>
      <c r="S67" s="102">
        <f t="shared" si="3"/>
        <v>41797094</v>
      </c>
      <c r="T67" s="107">
        <f t="shared" si="2"/>
        <v>432.61495626973038</v>
      </c>
    </row>
    <row r="68" spans="1:20">
      <c r="A68" s="10" t="s">
        <v>63</v>
      </c>
      <c r="B68" s="21">
        <v>43215</v>
      </c>
      <c r="C68" s="96">
        <v>2799514988</v>
      </c>
      <c r="D68" s="98">
        <f t="shared" si="0"/>
        <v>64781.094249681824</v>
      </c>
      <c r="E68" s="99">
        <v>1476400450</v>
      </c>
      <c r="F68" s="100">
        <f t="shared" si="1"/>
        <v>34164.073816961703</v>
      </c>
      <c r="G68" s="88">
        <v>8</v>
      </c>
      <c r="H68" s="90" t="s">
        <v>125</v>
      </c>
      <c r="I68" s="90" t="s">
        <v>125</v>
      </c>
      <c r="J68" s="90" t="s">
        <v>125</v>
      </c>
      <c r="K68" s="90" t="s">
        <v>125</v>
      </c>
      <c r="L68" s="90" t="s">
        <v>125</v>
      </c>
      <c r="M68" s="101">
        <v>11799302</v>
      </c>
      <c r="N68" s="98">
        <v>0</v>
      </c>
      <c r="O68" s="101">
        <v>0</v>
      </c>
      <c r="P68" s="99">
        <v>0</v>
      </c>
      <c r="Q68" s="99">
        <v>0</v>
      </c>
      <c r="R68" s="100">
        <v>0</v>
      </c>
      <c r="S68" s="102">
        <f t="shared" si="3"/>
        <v>11799302</v>
      </c>
      <c r="T68" s="107">
        <f t="shared" si="2"/>
        <v>273.03718616221221</v>
      </c>
    </row>
    <row r="69" spans="1:20">
      <c r="A69" s="10" t="s">
        <v>64</v>
      </c>
      <c r="B69" s="21">
        <v>22500</v>
      </c>
      <c r="C69" s="96">
        <v>2100918186</v>
      </c>
      <c r="D69" s="98">
        <f t="shared" si="0"/>
        <v>93374.141600000003</v>
      </c>
      <c r="E69" s="99">
        <v>1188855124</v>
      </c>
      <c r="F69" s="100">
        <f t="shared" si="1"/>
        <v>52838.005511111114</v>
      </c>
      <c r="G69" s="88">
        <v>7.0113000000000003</v>
      </c>
      <c r="H69" s="90" t="s">
        <v>125</v>
      </c>
      <c r="I69" s="90" t="s">
        <v>125</v>
      </c>
      <c r="J69" s="90" t="s">
        <v>125</v>
      </c>
      <c r="K69" s="89">
        <v>0.90649999999999997</v>
      </c>
      <c r="L69" s="90" t="s">
        <v>125</v>
      </c>
      <c r="M69" s="101">
        <v>8335420</v>
      </c>
      <c r="N69" s="98">
        <v>0</v>
      </c>
      <c r="O69" s="101">
        <v>0</v>
      </c>
      <c r="P69" s="99">
        <v>0</v>
      </c>
      <c r="Q69" s="99">
        <v>1077744</v>
      </c>
      <c r="R69" s="100">
        <v>0</v>
      </c>
      <c r="S69" s="102">
        <f t="shared" si="3"/>
        <v>9413164</v>
      </c>
      <c r="T69" s="107">
        <f t="shared" si="2"/>
        <v>418.36284444444442</v>
      </c>
    </row>
    <row r="70" spans="1:20">
      <c r="A70" s="10" t="s">
        <v>65</v>
      </c>
      <c r="B70" s="21">
        <v>15473</v>
      </c>
      <c r="C70" s="96">
        <v>950627930</v>
      </c>
      <c r="D70" s="98">
        <f t="shared" si="0"/>
        <v>61437.854973179084</v>
      </c>
      <c r="E70" s="99">
        <v>220035043</v>
      </c>
      <c r="F70" s="100">
        <f t="shared" si="1"/>
        <v>14220.580559684611</v>
      </c>
      <c r="G70" s="88">
        <v>10</v>
      </c>
      <c r="H70" s="90" t="s">
        <v>125</v>
      </c>
      <c r="I70" s="88">
        <v>0.5</v>
      </c>
      <c r="J70" s="90" t="s">
        <v>125</v>
      </c>
      <c r="K70" s="90" t="s">
        <v>125</v>
      </c>
      <c r="L70" s="90" t="s">
        <v>125</v>
      </c>
      <c r="M70" s="101">
        <v>2200164</v>
      </c>
      <c r="N70" s="98">
        <v>0</v>
      </c>
      <c r="O70" s="101">
        <v>110415</v>
      </c>
      <c r="P70" s="99">
        <v>0</v>
      </c>
      <c r="Q70" s="99">
        <v>0</v>
      </c>
      <c r="R70" s="100">
        <v>0</v>
      </c>
      <c r="S70" s="102">
        <f t="shared" si="3"/>
        <v>2310579</v>
      </c>
      <c r="T70" s="107">
        <f t="shared" si="2"/>
        <v>149.32973566858399</v>
      </c>
    </row>
    <row r="71" spans="1:20">
      <c r="A71" s="10" t="s">
        <v>66</v>
      </c>
      <c r="B71" s="21">
        <v>495400</v>
      </c>
      <c r="C71" s="96">
        <v>35662681787</v>
      </c>
      <c r="D71" s="98">
        <f t="shared" si="0"/>
        <v>71987.649953572865</v>
      </c>
      <c r="E71" s="99">
        <v>23979840651</v>
      </c>
      <c r="F71" s="100">
        <f t="shared" si="1"/>
        <v>48405.007369802181</v>
      </c>
      <c r="G71" s="88">
        <v>5.7770999999999999</v>
      </c>
      <c r="H71" s="90" t="s">
        <v>125</v>
      </c>
      <c r="I71" s="88">
        <v>1.002</v>
      </c>
      <c r="J71" s="90" t="s">
        <v>125</v>
      </c>
      <c r="K71" s="89">
        <v>1.0804</v>
      </c>
      <c r="L71" s="89">
        <v>0.46400000000000002</v>
      </c>
      <c r="M71" s="101">
        <v>138829178</v>
      </c>
      <c r="N71" s="98">
        <v>0</v>
      </c>
      <c r="O71" s="101">
        <v>24079008</v>
      </c>
      <c r="P71" s="99">
        <v>0</v>
      </c>
      <c r="Q71" s="99">
        <v>25963195</v>
      </c>
      <c r="R71" s="100">
        <v>11150999</v>
      </c>
      <c r="S71" s="102">
        <f t="shared" si="3"/>
        <v>200022380</v>
      </c>
      <c r="T71" s="107">
        <f t="shared" si="2"/>
        <v>403.759345983044</v>
      </c>
    </row>
    <row r="72" spans="1:20">
      <c r="A72" s="10" t="s">
        <v>67</v>
      </c>
      <c r="B72" s="21">
        <v>30877</v>
      </c>
      <c r="C72" s="96">
        <v>2166878097</v>
      </c>
      <c r="D72" s="98">
        <f>(C72/B72)</f>
        <v>70177.740615992487</v>
      </c>
      <c r="E72" s="99">
        <v>1097476423</v>
      </c>
      <c r="F72" s="100">
        <f>(E72/B72)</f>
        <v>35543.492664442791</v>
      </c>
      <c r="G72" s="88">
        <v>8.5</v>
      </c>
      <c r="H72" s="90" t="s">
        <v>125</v>
      </c>
      <c r="I72" s="90" t="s">
        <v>125</v>
      </c>
      <c r="J72" s="90" t="s">
        <v>125</v>
      </c>
      <c r="K72" s="90" t="s">
        <v>125</v>
      </c>
      <c r="L72" s="90" t="s">
        <v>125</v>
      </c>
      <c r="M72" s="101">
        <v>9328555</v>
      </c>
      <c r="N72" s="98">
        <v>0</v>
      </c>
      <c r="O72" s="101">
        <v>0</v>
      </c>
      <c r="P72" s="99">
        <v>0</v>
      </c>
      <c r="Q72" s="99">
        <v>0</v>
      </c>
      <c r="R72" s="100">
        <v>0</v>
      </c>
      <c r="S72" s="102">
        <f t="shared" si="3"/>
        <v>9328555</v>
      </c>
      <c r="T72" s="107">
        <f>S72/B72</f>
        <v>302.11986268095995</v>
      </c>
    </row>
    <row r="73" spans="1:20">
      <c r="A73" s="10" t="s">
        <v>68</v>
      </c>
      <c r="B73" s="21">
        <v>55450</v>
      </c>
      <c r="C73" s="96">
        <v>13085071362</v>
      </c>
      <c r="D73" s="98">
        <f>(C73/B73)</f>
        <v>235979.6458431019</v>
      </c>
      <c r="E73" s="99">
        <v>10935816055</v>
      </c>
      <c r="F73" s="100">
        <f>(E73/B73)</f>
        <v>197219.40586113615</v>
      </c>
      <c r="G73" s="88">
        <v>3.5562999999999998</v>
      </c>
      <c r="H73" s="90" t="s">
        <v>125</v>
      </c>
      <c r="I73" s="90" t="s">
        <v>125</v>
      </c>
      <c r="J73" s="90" t="s">
        <v>125</v>
      </c>
      <c r="K73" s="89">
        <v>4.5100000000000001E-2</v>
      </c>
      <c r="L73" s="90" t="s">
        <v>125</v>
      </c>
      <c r="M73" s="101">
        <v>38910800</v>
      </c>
      <c r="N73" s="98">
        <v>0</v>
      </c>
      <c r="O73" s="101">
        <v>0</v>
      </c>
      <c r="P73" s="99">
        <v>0</v>
      </c>
      <c r="Q73" s="99">
        <v>492944</v>
      </c>
      <c r="R73" s="100">
        <v>0</v>
      </c>
      <c r="S73" s="102">
        <f t="shared" si="3"/>
        <v>39403744</v>
      </c>
      <c r="T73" s="107">
        <f>S73/B73</f>
        <v>710.61756537421104</v>
      </c>
    </row>
    <row r="74" spans="1:20">
      <c r="A74" s="10" t="s">
        <v>69</v>
      </c>
      <c r="B74" s="21">
        <v>24638</v>
      </c>
      <c r="C74" s="96">
        <v>1608812873</v>
      </c>
      <c r="D74" s="98">
        <f>(C74/B74)</f>
        <v>65298.030400194824</v>
      </c>
      <c r="E74" s="99">
        <v>840210861</v>
      </c>
      <c r="F74" s="100">
        <f>(E74/B74)</f>
        <v>34102.234799902588</v>
      </c>
      <c r="G74" s="88">
        <v>8.9194999999999993</v>
      </c>
      <c r="H74" s="90" t="s">
        <v>125</v>
      </c>
      <c r="I74" s="90" t="s">
        <v>125</v>
      </c>
      <c r="J74" s="90" t="s">
        <v>125</v>
      </c>
      <c r="K74" s="90" t="s">
        <v>125</v>
      </c>
      <c r="L74" s="90" t="s">
        <v>125</v>
      </c>
      <c r="M74" s="101">
        <v>7494314</v>
      </c>
      <c r="N74" s="98">
        <v>0</v>
      </c>
      <c r="O74" s="101">
        <v>0</v>
      </c>
      <c r="P74" s="99">
        <v>0</v>
      </c>
      <c r="Q74" s="99">
        <v>0</v>
      </c>
      <c r="R74" s="100">
        <v>0</v>
      </c>
      <c r="S74" s="102">
        <f>SUM(M74:R74)</f>
        <v>7494314</v>
      </c>
      <c r="T74" s="107">
        <f>S74/B74</f>
        <v>304.17704359120057</v>
      </c>
    </row>
    <row r="75" spans="1:20">
      <c r="A75" s="19" t="s">
        <v>70</v>
      </c>
      <c r="B75" s="26">
        <f>SUM(B8:B74)</f>
        <v>18905070</v>
      </c>
      <c r="C75" s="27">
        <f>SUM(C8:C74)</f>
        <v>1839587877501</v>
      </c>
      <c r="D75" s="33">
        <f>(C75/B75)</f>
        <v>97306.589052619223</v>
      </c>
      <c r="E75" s="33">
        <f>SUM(E8:E74)</f>
        <v>1276821230854</v>
      </c>
      <c r="F75" s="29">
        <f>(E75/B75)</f>
        <v>67538.5613940599</v>
      </c>
      <c r="G75" s="38"/>
      <c r="H75" s="30"/>
      <c r="I75" s="30"/>
      <c r="J75" s="30"/>
      <c r="K75" s="30"/>
      <c r="L75" s="39"/>
      <c r="M75" s="33">
        <f t="shared" ref="M75:S75" si="4">SUM(M8:M74)</f>
        <v>6217195940</v>
      </c>
      <c r="N75" s="33">
        <f t="shared" si="4"/>
        <v>169092538</v>
      </c>
      <c r="O75" s="33">
        <f t="shared" si="4"/>
        <v>102710107</v>
      </c>
      <c r="P75" s="33">
        <f t="shared" si="4"/>
        <v>728081330</v>
      </c>
      <c r="Q75" s="33">
        <f t="shared" si="4"/>
        <v>664057659</v>
      </c>
      <c r="R75" s="29">
        <f t="shared" si="4"/>
        <v>833676628</v>
      </c>
      <c r="S75" s="29">
        <f t="shared" si="4"/>
        <v>8714814202</v>
      </c>
      <c r="T75" s="108">
        <f>S75/B75</f>
        <v>460.97762145286953</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5"/>
      <c r="B81" s="133"/>
      <c r="C81" s="133"/>
      <c r="D81" s="133"/>
      <c r="E81" s="133"/>
      <c r="F81" s="133"/>
      <c r="G81" s="133"/>
      <c r="H81" s="133"/>
      <c r="I81" s="133"/>
      <c r="J81" s="133"/>
      <c r="K81" s="133"/>
      <c r="L81" s="133"/>
      <c r="M81" s="133"/>
      <c r="N81" s="133"/>
      <c r="O81" s="133"/>
      <c r="P81" s="133"/>
      <c r="Q81" s="133"/>
      <c r="R81" s="133"/>
      <c r="S81" s="133"/>
      <c r="T81" s="134"/>
    </row>
    <row r="82" spans="1:20">
      <c r="A82" s="136" t="s">
        <v>124</v>
      </c>
      <c r="B82" s="133"/>
      <c r="C82" s="133"/>
      <c r="D82" s="133"/>
      <c r="E82" s="133"/>
      <c r="F82" s="133"/>
      <c r="G82" s="133"/>
      <c r="H82" s="133"/>
      <c r="I82" s="133"/>
      <c r="J82" s="133"/>
      <c r="K82" s="133"/>
      <c r="L82" s="133"/>
      <c r="M82" s="133"/>
      <c r="N82" s="133"/>
      <c r="O82" s="133"/>
      <c r="P82" s="133"/>
      <c r="Q82" s="133"/>
      <c r="R82" s="133"/>
      <c r="S82" s="133"/>
      <c r="T82" s="134"/>
    </row>
    <row r="83" spans="1:20" ht="12.75" customHeight="1">
      <c r="A83" s="132" t="s">
        <v>158</v>
      </c>
      <c r="B83" s="133"/>
      <c r="C83" s="133"/>
      <c r="D83" s="133"/>
      <c r="E83" s="133"/>
      <c r="F83" s="133"/>
      <c r="G83" s="133"/>
      <c r="H83" s="133"/>
      <c r="I83" s="133"/>
      <c r="J83" s="133"/>
      <c r="K83" s="133"/>
      <c r="L83" s="133"/>
      <c r="M83" s="133"/>
      <c r="N83" s="133"/>
      <c r="O83" s="133"/>
      <c r="P83" s="133"/>
      <c r="Q83" s="133"/>
      <c r="R83" s="133"/>
      <c r="S83" s="133"/>
      <c r="T83" s="134"/>
    </row>
    <row r="84" spans="1:20" ht="13.5" customHeight="1" thickBot="1">
      <c r="A84" s="139" t="s">
        <v>145</v>
      </c>
      <c r="B84" s="140"/>
      <c r="C84" s="140"/>
      <c r="D84" s="140"/>
      <c r="E84" s="140"/>
      <c r="F84" s="140"/>
      <c r="G84" s="140"/>
      <c r="H84" s="140"/>
      <c r="I84" s="140"/>
      <c r="J84" s="140"/>
      <c r="K84" s="140"/>
      <c r="L84" s="140"/>
      <c r="M84" s="140"/>
      <c r="N84" s="140"/>
      <c r="O84" s="140"/>
      <c r="P84" s="140"/>
      <c r="Q84" s="140"/>
      <c r="R84" s="140"/>
      <c r="S84" s="140"/>
      <c r="T84" s="141"/>
    </row>
    <row r="85" spans="1:20">
      <c r="A85" s="4"/>
      <c r="B85" s="1"/>
      <c r="C85" s="1"/>
      <c r="D85" s="1"/>
      <c r="E85" s="1"/>
      <c r="F85" s="1"/>
      <c r="G85" s="3"/>
      <c r="H85" s="3"/>
      <c r="I85" s="3"/>
      <c r="J85" s="3"/>
      <c r="K85" s="3"/>
      <c r="L85" s="3"/>
      <c r="M85" s="3"/>
      <c r="N85" s="3"/>
      <c r="O85" s="3"/>
      <c r="P85" s="3"/>
      <c r="Q85" s="3"/>
      <c r="R85" s="3"/>
      <c r="S85" s="3"/>
      <c r="T85" s="3"/>
    </row>
    <row r="86" spans="1:20">
      <c r="A86" s="2"/>
      <c r="B86" s="2"/>
      <c r="C86" s="6"/>
      <c r="D86" s="2"/>
      <c r="E86" s="6"/>
      <c r="F86" s="2"/>
      <c r="K86" s="6"/>
      <c r="L86" s="6"/>
      <c r="M86" s="6"/>
      <c r="N86" s="6"/>
      <c r="O86" s="6"/>
      <c r="R86" s="6"/>
      <c r="S86" s="6"/>
      <c r="T86" s="6"/>
    </row>
    <row r="87" spans="1:20">
      <c r="C87" s="6"/>
      <c r="E87" s="6"/>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7">
    <mergeCell ref="G4:I4"/>
    <mergeCell ref="J4:L4"/>
    <mergeCell ref="A84:T84"/>
    <mergeCell ref="A83:T83"/>
    <mergeCell ref="A82:T82"/>
    <mergeCell ref="A81:T81"/>
    <mergeCell ref="A80:T80"/>
    <mergeCell ref="A79:T79"/>
    <mergeCell ref="A78:T78"/>
    <mergeCell ref="A77:T77"/>
    <mergeCell ref="A1:T1"/>
    <mergeCell ref="A2:T2"/>
    <mergeCell ref="C3:F3"/>
    <mergeCell ref="G3:L3"/>
    <mergeCell ref="M3:O3"/>
    <mergeCell ref="P3:R3"/>
    <mergeCell ref="S3:T3"/>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&amp;N&amp;R&amp;14January 15, 2014</oddFooter>
  </headerFooter>
  <ignoredErrors>
    <ignoredError sqref="D75" formula="1"/>
    <ignoredError sqref="S8 S12:S74"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92"/>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8" width="13.6640625" customWidth="1"/>
    <col min="19" max="19" width="15.6640625" customWidth="1"/>
    <col min="20" max="20" width="11.6640625" customWidth="1"/>
  </cols>
  <sheetData>
    <row r="1" spans="1:20" ht="24.6">
      <c r="A1" s="142" t="s">
        <v>141</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2010</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111" t="s">
        <v>142</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20">
        <v>247336</v>
      </c>
      <c r="C8" s="22">
        <v>23771798340</v>
      </c>
      <c r="D8" s="31">
        <f t="shared" ref="D8:D71" si="0">(C8/B8)</f>
        <v>96111.355969207885</v>
      </c>
      <c r="E8" s="31">
        <v>12052898624</v>
      </c>
      <c r="F8" s="23">
        <f t="shared" ref="F8:F71" si="1">(E8/B8)</f>
        <v>48730.870653685677</v>
      </c>
      <c r="G8" s="88">
        <v>8.3763000000000005</v>
      </c>
      <c r="H8" s="88">
        <v>0.25</v>
      </c>
      <c r="I8" s="94" t="s">
        <v>125</v>
      </c>
      <c r="J8" s="94" t="s">
        <v>125</v>
      </c>
      <c r="K8" s="94" t="s">
        <v>125</v>
      </c>
      <c r="L8" s="89">
        <v>1.4826999999999999</v>
      </c>
      <c r="M8" s="7">
        <v>100994822</v>
      </c>
      <c r="N8" s="31">
        <v>3015033</v>
      </c>
      <c r="O8" s="7">
        <v>0</v>
      </c>
      <c r="P8" s="43">
        <v>0</v>
      </c>
      <c r="Q8" s="43">
        <v>0</v>
      </c>
      <c r="R8" s="42">
        <v>17876954</v>
      </c>
      <c r="S8" s="8">
        <f>SUM(M8:R8)</f>
        <v>121886809</v>
      </c>
      <c r="T8" s="106">
        <f t="shared" ref="T8:T71" si="2">S8/B8</f>
        <v>492.79849678170586</v>
      </c>
    </row>
    <row r="9" spans="1:20">
      <c r="A9" s="10" t="s">
        <v>7</v>
      </c>
      <c r="B9" s="21">
        <v>27115</v>
      </c>
      <c r="C9" s="96">
        <v>1708381626</v>
      </c>
      <c r="D9" s="98">
        <f t="shared" si="0"/>
        <v>63005.038760833486</v>
      </c>
      <c r="E9" s="99">
        <v>802336380</v>
      </c>
      <c r="F9" s="100">
        <f t="shared" si="1"/>
        <v>29590.130186243776</v>
      </c>
      <c r="G9" s="88">
        <v>7.0778999999999996</v>
      </c>
      <c r="H9" s="88" t="s">
        <v>125</v>
      </c>
      <c r="I9" s="88">
        <v>7.1599999999999997E-2</v>
      </c>
      <c r="J9" s="88" t="s">
        <v>125</v>
      </c>
      <c r="K9" s="88" t="s">
        <v>125</v>
      </c>
      <c r="L9" s="90" t="s">
        <v>125</v>
      </c>
      <c r="M9" s="101">
        <v>5678856</v>
      </c>
      <c r="N9" s="98">
        <v>0</v>
      </c>
      <c r="O9" s="101">
        <v>57447</v>
      </c>
      <c r="P9" s="99">
        <v>0</v>
      </c>
      <c r="Q9" s="99">
        <v>0</v>
      </c>
      <c r="R9" s="100">
        <v>0</v>
      </c>
      <c r="S9" s="102">
        <f>SUM(M9:R9)</f>
        <v>5736303</v>
      </c>
      <c r="T9" s="107">
        <f t="shared" si="2"/>
        <v>211.55460077447907</v>
      </c>
    </row>
    <row r="10" spans="1:20">
      <c r="A10" s="10" t="s">
        <v>8</v>
      </c>
      <c r="B10" s="21">
        <v>168852</v>
      </c>
      <c r="C10" s="96">
        <v>22623216737</v>
      </c>
      <c r="D10" s="98">
        <f t="shared" si="0"/>
        <v>133982.52159879659</v>
      </c>
      <c r="E10" s="99">
        <v>15070375927</v>
      </c>
      <c r="F10" s="100">
        <f t="shared" si="1"/>
        <v>89251.983553644619</v>
      </c>
      <c r="G10" s="88">
        <v>3.65</v>
      </c>
      <c r="H10" s="88" t="s">
        <v>125</v>
      </c>
      <c r="I10" s="88" t="s">
        <v>125</v>
      </c>
      <c r="J10" s="89">
        <v>7.51E-2</v>
      </c>
      <c r="K10" s="89">
        <v>0.31530000000000002</v>
      </c>
      <c r="L10" s="90" t="s">
        <v>125</v>
      </c>
      <c r="M10" s="101">
        <v>55153382</v>
      </c>
      <c r="N10" s="98">
        <v>0</v>
      </c>
      <c r="O10" s="101">
        <v>0</v>
      </c>
      <c r="P10" s="99">
        <v>1135210</v>
      </c>
      <c r="Q10" s="99">
        <v>4764793</v>
      </c>
      <c r="R10" s="100">
        <v>0</v>
      </c>
      <c r="S10" s="102">
        <f t="shared" ref="S10:S73" si="3">SUM(M10:R10)</f>
        <v>61053385</v>
      </c>
      <c r="T10" s="107">
        <f t="shared" si="2"/>
        <v>361.5792824485348</v>
      </c>
    </row>
    <row r="11" spans="1:20">
      <c r="A11" s="10" t="s">
        <v>9</v>
      </c>
      <c r="B11" s="21">
        <v>28520</v>
      </c>
      <c r="C11" s="96">
        <v>2008190923</v>
      </c>
      <c r="D11" s="98">
        <f t="shared" si="0"/>
        <v>70413.426472650768</v>
      </c>
      <c r="E11" s="99">
        <v>846871177</v>
      </c>
      <c r="F11" s="100">
        <f t="shared" si="1"/>
        <v>29693.940287517533</v>
      </c>
      <c r="G11" s="88">
        <v>9.1768999999999998</v>
      </c>
      <c r="H11" s="88" t="s">
        <v>125</v>
      </c>
      <c r="I11" s="88" t="s">
        <v>125</v>
      </c>
      <c r="J11" s="88" t="s">
        <v>125</v>
      </c>
      <c r="K11" s="88" t="s">
        <v>125</v>
      </c>
      <c r="L11" s="95" t="s">
        <v>125</v>
      </c>
      <c r="M11" s="101">
        <v>7771649</v>
      </c>
      <c r="N11" s="98">
        <v>0</v>
      </c>
      <c r="O11" s="101">
        <v>0</v>
      </c>
      <c r="P11" s="99">
        <v>0</v>
      </c>
      <c r="Q11" s="99">
        <v>0</v>
      </c>
      <c r="R11" s="100">
        <v>0</v>
      </c>
      <c r="S11" s="102">
        <f t="shared" si="3"/>
        <v>7771649</v>
      </c>
      <c r="T11" s="107">
        <f t="shared" si="2"/>
        <v>272.49821178120618</v>
      </c>
    </row>
    <row r="12" spans="1:20">
      <c r="A12" s="10" t="s">
        <v>10</v>
      </c>
      <c r="B12" s="21">
        <v>543376</v>
      </c>
      <c r="C12" s="96">
        <v>51664142441</v>
      </c>
      <c r="D12" s="98">
        <f t="shared" si="0"/>
        <v>95079.912327743587</v>
      </c>
      <c r="E12" s="99">
        <v>29075661832</v>
      </c>
      <c r="F12" s="100">
        <f t="shared" si="1"/>
        <v>53509.286078148463</v>
      </c>
      <c r="G12" s="88">
        <v>4.2717000000000001</v>
      </c>
      <c r="H12" s="88" t="s">
        <v>125</v>
      </c>
      <c r="I12" s="88">
        <v>0.95320000000000005</v>
      </c>
      <c r="J12" s="88" t="s">
        <v>125</v>
      </c>
      <c r="K12" s="89">
        <v>0.54339999999999999</v>
      </c>
      <c r="L12" s="89">
        <v>1.0568</v>
      </c>
      <c r="M12" s="101">
        <v>124257473</v>
      </c>
      <c r="N12" s="98">
        <v>0</v>
      </c>
      <c r="O12" s="101">
        <v>27948521</v>
      </c>
      <c r="P12" s="99">
        <v>0</v>
      </c>
      <c r="Q12" s="99">
        <v>15823869</v>
      </c>
      <c r="R12" s="100">
        <v>30770795</v>
      </c>
      <c r="S12" s="102">
        <f t="shared" si="3"/>
        <v>198800658</v>
      </c>
      <c r="T12" s="107">
        <f t="shared" si="2"/>
        <v>365.86205132357702</v>
      </c>
    </row>
    <row r="13" spans="1:20">
      <c r="A13" s="10" t="s">
        <v>11</v>
      </c>
      <c r="B13" s="21">
        <v>1748066</v>
      </c>
      <c r="C13" s="96">
        <v>178171082075</v>
      </c>
      <c r="D13" s="98">
        <f t="shared" si="0"/>
        <v>101924.68824117625</v>
      </c>
      <c r="E13" s="99">
        <v>126976299960</v>
      </c>
      <c r="F13" s="100">
        <f t="shared" si="1"/>
        <v>72638.161236475047</v>
      </c>
      <c r="G13" s="88">
        <v>5.1021000000000001</v>
      </c>
      <c r="H13" s="88">
        <v>0.45090000000000002</v>
      </c>
      <c r="I13" s="88" t="s">
        <v>125</v>
      </c>
      <c r="J13" s="88" t="s">
        <v>125</v>
      </c>
      <c r="K13" s="89">
        <v>6.0000000000000001E-3</v>
      </c>
      <c r="L13" s="89">
        <v>3.1699999999999999E-2</v>
      </c>
      <c r="M13" s="101">
        <v>660313702</v>
      </c>
      <c r="N13" s="98">
        <v>58359952</v>
      </c>
      <c r="O13" s="101">
        <v>0</v>
      </c>
      <c r="P13" s="99">
        <v>0</v>
      </c>
      <c r="Q13" s="99">
        <v>781745</v>
      </c>
      <c r="R13" s="100">
        <v>4097439</v>
      </c>
      <c r="S13" s="102">
        <f t="shared" si="3"/>
        <v>723552838</v>
      </c>
      <c r="T13" s="107">
        <f t="shared" si="2"/>
        <v>413.91620110453493</v>
      </c>
    </row>
    <row r="14" spans="1:20">
      <c r="A14" s="10" t="s">
        <v>12</v>
      </c>
      <c r="B14" s="21">
        <v>14625</v>
      </c>
      <c r="C14" s="96">
        <v>999798930</v>
      </c>
      <c r="D14" s="98">
        <f t="shared" si="0"/>
        <v>68362.320000000007</v>
      </c>
      <c r="E14" s="99">
        <v>363788518</v>
      </c>
      <c r="F14" s="100">
        <f t="shared" si="1"/>
        <v>24874.428581196582</v>
      </c>
      <c r="G14" s="88">
        <v>10</v>
      </c>
      <c r="H14" s="88" t="s">
        <v>125</v>
      </c>
      <c r="I14" s="88" t="s">
        <v>125</v>
      </c>
      <c r="J14" s="88" t="s">
        <v>125</v>
      </c>
      <c r="K14" s="88" t="s">
        <v>125</v>
      </c>
      <c r="L14" s="95" t="s">
        <v>125</v>
      </c>
      <c r="M14" s="101">
        <v>3641640</v>
      </c>
      <c r="N14" s="98">
        <v>0</v>
      </c>
      <c r="O14" s="101">
        <v>0</v>
      </c>
      <c r="P14" s="99">
        <v>0</v>
      </c>
      <c r="Q14" s="99">
        <v>0</v>
      </c>
      <c r="R14" s="100">
        <v>0</v>
      </c>
      <c r="S14" s="102">
        <f t="shared" si="3"/>
        <v>3641640</v>
      </c>
      <c r="T14" s="107">
        <f t="shared" si="2"/>
        <v>249.00102564102565</v>
      </c>
    </row>
    <row r="15" spans="1:20">
      <c r="A15" s="10" t="s">
        <v>13</v>
      </c>
      <c r="B15" s="21">
        <v>159978</v>
      </c>
      <c r="C15" s="96">
        <v>18203618016</v>
      </c>
      <c r="D15" s="98">
        <f t="shared" si="0"/>
        <v>113788.25848554177</v>
      </c>
      <c r="E15" s="99">
        <v>13379662397</v>
      </c>
      <c r="F15" s="100">
        <f t="shared" si="1"/>
        <v>83634.389709835101</v>
      </c>
      <c r="G15" s="88">
        <v>6.0891999999999999</v>
      </c>
      <c r="H15" s="88">
        <v>0.2</v>
      </c>
      <c r="I15" s="88" t="s">
        <v>125</v>
      </c>
      <c r="J15" s="88" t="s">
        <v>125</v>
      </c>
      <c r="K15" s="88" t="s">
        <v>125</v>
      </c>
      <c r="L15" s="89">
        <v>2.0817000000000001</v>
      </c>
      <c r="M15" s="101">
        <v>82348813</v>
      </c>
      <c r="N15" s="98">
        <v>2704750</v>
      </c>
      <c r="O15" s="101">
        <v>0</v>
      </c>
      <c r="P15" s="99">
        <v>0</v>
      </c>
      <c r="Q15" s="99">
        <v>0</v>
      </c>
      <c r="R15" s="100">
        <v>28155791</v>
      </c>
      <c r="S15" s="102">
        <f t="shared" si="3"/>
        <v>113209354</v>
      </c>
      <c r="T15" s="107">
        <f t="shared" si="2"/>
        <v>707.65576516771057</v>
      </c>
    </row>
    <row r="16" spans="1:20">
      <c r="A16" s="10" t="s">
        <v>14</v>
      </c>
      <c r="B16" s="21">
        <v>141236</v>
      </c>
      <c r="C16" s="96">
        <v>14393235276</v>
      </c>
      <c r="D16" s="98">
        <f t="shared" si="0"/>
        <v>101909.11152963834</v>
      </c>
      <c r="E16" s="99">
        <v>9559999106</v>
      </c>
      <c r="F16" s="100">
        <f t="shared" si="1"/>
        <v>67688.118510861255</v>
      </c>
      <c r="G16" s="88">
        <v>5.7298999999999998</v>
      </c>
      <c r="H16" s="88" t="s">
        <v>125</v>
      </c>
      <c r="I16" s="88">
        <v>0.31019999999999998</v>
      </c>
      <c r="J16" s="88" t="s">
        <v>125</v>
      </c>
      <c r="K16" s="89">
        <v>0.43419999999999997</v>
      </c>
      <c r="L16" s="95" t="s">
        <v>125</v>
      </c>
      <c r="M16" s="101">
        <v>54907549</v>
      </c>
      <c r="N16" s="98">
        <v>0</v>
      </c>
      <c r="O16" s="101">
        <v>2972534</v>
      </c>
      <c r="P16" s="99">
        <v>0</v>
      </c>
      <c r="Q16" s="99">
        <v>4160327</v>
      </c>
      <c r="R16" s="100">
        <v>0</v>
      </c>
      <c r="S16" s="102">
        <f t="shared" si="3"/>
        <v>62040410</v>
      </c>
      <c r="T16" s="107">
        <f t="shared" si="2"/>
        <v>439.26767962842337</v>
      </c>
    </row>
    <row r="17" spans="1:20">
      <c r="A17" s="10" t="s">
        <v>15</v>
      </c>
      <c r="B17" s="21">
        <v>190865</v>
      </c>
      <c r="C17" s="96">
        <v>13693185177</v>
      </c>
      <c r="D17" s="98">
        <f t="shared" si="0"/>
        <v>71742.777235218615</v>
      </c>
      <c r="E17" s="99">
        <v>8598848683</v>
      </c>
      <c r="F17" s="100">
        <f t="shared" si="1"/>
        <v>45051.993204621067</v>
      </c>
      <c r="G17" s="88">
        <v>0.2034</v>
      </c>
      <c r="H17" s="88" t="s">
        <v>125</v>
      </c>
      <c r="I17" s="88">
        <v>4.6043000000000003</v>
      </c>
      <c r="J17" s="88" t="s">
        <v>125</v>
      </c>
      <c r="K17" s="88" t="s">
        <v>125</v>
      </c>
      <c r="L17" s="89">
        <v>2.4009999999999998</v>
      </c>
      <c r="M17" s="101">
        <v>1752098</v>
      </c>
      <c r="N17" s="98">
        <v>0</v>
      </c>
      <c r="O17" s="101">
        <v>39661135</v>
      </c>
      <c r="P17" s="99">
        <v>0</v>
      </c>
      <c r="Q17" s="99">
        <v>0</v>
      </c>
      <c r="R17" s="100">
        <v>20682258</v>
      </c>
      <c r="S17" s="102">
        <f t="shared" si="3"/>
        <v>62095491</v>
      </c>
      <c r="T17" s="107">
        <f t="shared" si="2"/>
        <v>325.33723312288788</v>
      </c>
    </row>
    <row r="18" spans="1:20">
      <c r="A18" s="10" t="s">
        <v>16</v>
      </c>
      <c r="B18" s="21">
        <v>321520</v>
      </c>
      <c r="C18" s="96">
        <v>74804682426</v>
      </c>
      <c r="D18" s="98">
        <f t="shared" si="0"/>
        <v>232659.49995645683</v>
      </c>
      <c r="E18" s="99">
        <v>61436197437</v>
      </c>
      <c r="F18" s="100">
        <f t="shared" si="1"/>
        <v>191080.48468835533</v>
      </c>
      <c r="G18" s="88">
        <v>3.8144999999999998</v>
      </c>
      <c r="H18" s="88" t="s">
        <v>125</v>
      </c>
      <c r="I18" s="88">
        <v>2.93E-2</v>
      </c>
      <c r="J18" s="88" t="s">
        <v>125</v>
      </c>
      <c r="K18" s="88" t="s">
        <v>125</v>
      </c>
      <c r="L18" s="89">
        <v>0.57189999999999996</v>
      </c>
      <c r="M18" s="101">
        <v>234452684</v>
      </c>
      <c r="N18" s="98">
        <v>0</v>
      </c>
      <c r="O18" s="101">
        <v>1800877</v>
      </c>
      <c r="P18" s="99">
        <v>0</v>
      </c>
      <c r="Q18" s="99">
        <v>0</v>
      </c>
      <c r="R18" s="100">
        <v>35139380</v>
      </c>
      <c r="S18" s="102">
        <f t="shared" si="3"/>
        <v>271392941</v>
      </c>
      <c r="T18" s="107">
        <f t="shared" si="2"/>
        <v>844.09349651654645</v>
      </c>
    </row>
    <row r="19" spans="1:20">
      <c r="A19" s="10" t="s">
        <v>17</v>
      </c>
      <c r="B19" s="21">
        <v>67531</v>
      </c>
      <c r="C19" s="96">
        <v>4537344857</v>
      </c>
      <c r="D19" s="98">
        <f t="shared" si="0"/>
        <v>67189.066606447406</v>
      </c>
      <c r="E19" s="99">
        <v>2446401713</v>
      </c>
      <c r="F19" s="100">
        <f t="shared" si="1"/>
        <v>36226.351053590202</v>
      </c>
      <c r="G19" s="88">
        <v>7.891</v>
      </c>
      <c r="H19" s="88" t="s">
        <v>125</v>
      </c>
      <c r="I19" s="88">
        <v>0.124</v>
      </c>
      <c r="J19" s="88" t="s">
        <v>125</v>
      </c>
      <c r="K19" s="88" t="s">
        <v>125</v>
      </c>
      <c r="L19" s="95" t="s">
        <v>125</v>
      </c>
      <c r="M19" s="101">
        <v>19304555</v>
      </c>
      <c r="N19" s="98">
        <v>0</v>
      </c>
      <c r="O19" s="101">
        <v>303353</v>
      </c>
      <c r="P19" s="99">
        <v>0</v>
      </c>
      <c r="Q19" s="99">
        <v>0</v>
      </c>
      <c r="R19" s="100">
        <v>0</v>
      </c>
      <c r="S19" s="102">
        <f t="shared" si="3"/>
        <v>19607908</v>
      </c>
      <c r="T19" s="107">
        <f t="shared" si="2"/>
        <v>290.35417808117751</v>
      </c>
    </row>
    <row r="20" spans="1:20">
      <c r="A20" s="10" t="s">
        <v>140</v>
      </c>
      <c r="B20" s="21">
        <v>34862</v>
      </c>
      <c r="C20" s="97">
        <v>3328399342</v>
      </c>
      <c r="D20" s="98">
        <f t="shared" si="0"/>
        <v>95473.562675692738</v>
      </c>
      <c r="E20" s="99">
        <v>1501991518</v>
      </c>
      <c r="F20" s="100">
        <f t="shared" si="1"/>
        <v>43083.917101715335</v>
      </c>
      <c r="G20" s="88">
        <v>6.8986999999999998</v>
      </c>
      <c r="H20" s="88" t="s">
        <v>125</v>
      </c>
      <c r="I20" s="88" t="s">
        <v>125</v>
      </c>
      <c r="J20" s="88" t="s">
        <v>125</v>
      </c>
      <c r="K20" s="88" t="s">
        <v>125</v>
      </c>
      <c r="L20" s="89">
        <v>0.3962</v>
      </c>
      <c r="M20" s="101">
        <v>10407553</v>
      </c>
      <c r="N20" s="98">
        <v>0</v>
      </c>
      <c r="O20" s="101">
        <v>0</v>
      </c>
      <c r="P20" s="99">
        <v>0</v>
      </c>
      <c r="Q20" s="99">
        <v>0</v>
      </c>
      <c r="R20" s="100">
        <v>597764</v>
      </c>
      <c r="S20" s="102">
        <f t="shared" si="3"/>
        <v>11005317</v>
      </c>
      <c r="T20" s="107">
        <f t="shared" si="2"/>
        <v>315.68231885720843</v>
      </c>
    </row>
    <row r="21" spans="1:20">
      <c r="A21" s="10" t="s">
        <v>18</v>
      </c>
      <c r="B21" s="21">
        <v>16422</v>
      </c>
      <c r="C21" s="96">
        <v>1713952943</v>
      </c>
      <c r="D21" s="98">
        <f t="shared" si="0"/>
        <v>104369.31817074656</v>
      </c>
      <c r="E21" s="99">
        <v>518528529</v>
      </c>
      <c r="F21" s="100">
        <f t="shared" si="1"/>
        <v>31575.23620752649</v>
      </c>
      <c r="G21" s="88">
        <v>10</v>
      </c>
      <c r="H21" s="88" t="s">
        <v>125</v>
      </c>
      <c r="I21" s="88" t="s">
        <v>125</v>
      </c>
      <c r="J21" s="88" t="s">
        <v>125</v>
      </c>
      <c r="K21" s="88" t="s">
        <v>125</v>
      </c>
      <c r="L21" s="89">
        <v>3</v>
      </c>
      <c r="M21" s="101">
        <v>5175256</v>
      </c>
      <c r="N21" s="98">
        <v>0</v>
      </c>
      <c r="O21" s="101">
        <v>0</v>
      </c>
      <c r="P21" s="99">
        <v>0</v>
      </c>
      <c r="Q21" s="99">
        <v>0</v>
      </c>
      <c r="R21" s="100">
        <v>1552576</v>
      </c>
      <c r="S21" s="102">
        <f t="shared" si="3"/>
        <v>6727832</v>
      </c>
      <c r="T21" s="107">
        <f t="shared" si="2"/>
        <v>409.6840823285836</v>
      </c>
    </row>
    <row r="22" spans="1:20">
      <c r="A22" s="10" t="s">
        <v>19</v>
      </c>
      <c r="B22" s="21">
        <v>864263</v>
      </c>
      <c r="C22" s="96">
        <v>87769352360</v>
      </c>
      <c r="D22" s="98">
        <f t="shared" si="0"/>
        <v>101553.9857196247</v>
      </c>
      <c r="E22" s="99">
        <v>53436002318</v>
      </c>
      <c r="F22" s="100">
        <f t="shared" si="1"/>
        <v>61828.404453274059</v>
      </c>
      <c r="G22" s="88" t="s">
        <v>125</v>
      </c>
      <c r="H22" s="88" t="s">
        <v>125</v>
      </c>
      <c r="I22" s="88" t="s">
        <v>125</v>
      </c>
      <c r="J22" s="88">
        <v>9.7430947694641592</v>
      </c>
      <c r="K22" s="88" t="s">
        <v>125</v>
      </c>
      <c r="L22" s="95" t="s">
        <v>125</v>
      </c>
      <c r="M22" s="101">
        <v>0</v>
      </c>
      <c r="N22" s="98">
        <v>0</v>
      </c>
      <c r="O22" s="101">
        <v>0</v>
      </c>
      <c r="P22" s="99">
        <v>528924368</v>
      </c>
      <c r="Q22" s="99">
        <v>0</v>
      </c>
      <c r="R22" s="100">
        <v>0</v>
      </c>
      <c r="S22" s="102">
        <f t="shared" si="3"/>
        <v>528924368</v>
      </c>
      <c r="T22" s="107">
        <f t="shared" si="2"/>
        <v>611.9946914307335</v>
      </c>
    </row>
    <row r="23" spans="1:20">
      <c r="A23" s="10" t="s">
        <v>20</v>
      </c>
      <c r="B23" s="21">
        <v>297619</v>
      </c>
      <c r="C23" s="96">
        <v>27254943950</v>
      </c>
      <c r="D23" s="98">
        <f t="shared" si="0"/>
        <v>91576.626324260214</v>
      </c>
      <c r="E23" s="99">
        <v>13638819049</v>
      </c>
      <c r="F23" s="100">
        <f t="shared" si="1"/>
        <v>45826.439336870295</v>
      </c>
      <c r="G23" s="88">
        <v>6.9755000000000003</v>
      </c>
      <c r="H23" s="88" t="s">
        <v>125</v>
      </c>
      <c r="I23" s="88" t="s">
        <v>125</v>
      </c>
      <c r="J23" s="88" t="s">
        <v>125</v>
      </c>
      <c r="K23" s="88" t="s">
        <v>125</v>
      </c>
      <c r="L23" s="89">
        <v>0.49680000000000002</v>
      </c>
      <c r="M23" s="101">
        <v>95137610</v>
      </c>
      <c r="N23" s="98">
        <v>0</v>
      </c>
      <c r="O23" s="101">
        <v>0</v>
      </c>
      <c r="P23" s="99">
        <v>0</v>
      </c>
      <c r="Q23" s="99">
        <v>0</v>
      </c>
      <c r="R23" s="100">
        <v>6775953</v>
      </c>
      <c r="S23" s="102">
        <f t="shared" si="3"/>
        <v>101913563</v>
      </c>
      <c r="T23" s="107">
        <f t="shared" si="2"/>
        <v>342.42962646874025</v>
      </c>
    </row>
    <row r="24" spans="1:20">
      <c r="A24" s="10" t="s">
        <v>21</v>
      </c>
      <c r="B24" s="21">
        <v>95696</v>
      </c>
      <c r="C24" s="96">
        <v>10784264640</v>
      </c>
      <c r="D24" s="98">
        <f t="shared" si="0"/>
        <v>112692.95101153653</v>
      </c>
      <c r="E24" s="99">
        <v>7657765461</v>
      </c>
      <c r="F24" s="100">
        <f t="shared" si="1"/>
        <v>80021.79256186256</v>
      </c>
      <c r="G24" s="88">
        <v>5.5904999999999996</v>
      </c>
      <c r="H24" s="88">
        <v>0.46450000000000002</v>
      </c>
      <c r="I24" s="88" t="s">
        <v>125</v>
      </c>
      <c r="J24" s="88" t="s">
        <v>125</v>
      </c>
      <c r="K24" s="88" t="s">
        <v>125</v>
      </c>
      <c r="L24" s="95" t="s">
        <v>125</v>
      </c>
      <c r="M24" s="101">
        <v>42810787</v>
      </c>
      <c r="N24" s="98">
        <v>3557015</v>
      </c>
      <c r="O24" s="101">
        <v>0</v>
      </c>
      <c r="P24" s="99">
        <v>0</v>
      </c>
      <c r="Q24" s="99">
        <v>0</v>
      </c>
      <c r="R24" s="100">
        <v>0</v>
      </c>
      <c r="S24" s="102">
        <f t="shared" si="3"/>
        <v>46367802</v>
      </c>
      <c r="T24" s="107">
        <f t="shared" si="2"/>
        <v>484.53228975087779</v>
      </c>
    </row>
    <row r="25" spans="1:20">
      <c r="A25" s="10" t="s">
        <v>22</v>
      </c>
      <c r="B25" s="21">
        <v>11549</v>
      </c>
      <c r="C25" s="96">
        <v>3298727663</v>
      </c>
      <c r="D25" s="98">
        <f t="shared" si="0"/>
        <v>285628.85643778683</v>
      </c>
      <c r="E25" s="99">
        <v>2013686272</v>
      </c>
      <c r="F25" s="100">
        <f t="shared" si="1"/>
        <v>174360.22789851934</v>
      </c>
      <c r="G25" s="88">
        <v>4.4450000000000003</v>
      </c>
      <c r="H25" s="88" t="s">
        <v>125</v>
      </c>
      <c r="I25" s="88" t="s">
        <v>125</v>
      </c>
      <c r="J25" s="88" t="s">
        <v>125</v>
      </c>
      <c r="K25" s="88" t="s">
        <v>125</v>
      </c>
      <c r="L25" s="95" t="s">
        <v>125</v>
      </c>
      <c r="M25" s="101">
        <v>8951309</v>
      </c>
      <c r="N25" s="98">
        <v>0</v>
      </c>
      <c r="O25" s="101">
        <v>0</v>
      </c>
      <c r="P25" s="99">
        <v>0</v>
      </c>
      <c r="Q25" s="99">
        <v>0</v>
      </c>
      <c r="R25" s="100">
        <v>0</v>
      </c>
      <c r="S25" s="102">
        <f t="shared" si="3"/>
        <v>8951309</v>
      </c>
      <c r="T25" s="107">
        <f t="shared" si="2"/>
        <v>775.07221404450604</v>
      </c>
    </row>
    <row r="26" spans="1:20">
      <c r="A26" s="10" t="s">
        <v>23</v>
      </c>
      <c r="B26" s="21">
        <v>46389</v>
      </c>
      <c r="C26" s="96">
        <v>3185726288</v>
      </c>
      <c r="D26" s="98">
        <f t="shared" si="0"/>
        <v>68674.174653473878</v>
      </c>
      <c r="E26" s="99">
        <v>1376184308</v>
      </c>
      <c r="F26" s="100">
        <f t="shared" si="1"/>
        <v>29666.177498976049</v>
      </c>
      <c r="G26" s="88">
        <v>8.9063999999999997</v>
      </c>
      <c r="H26" s="88" t="s">
        <v>125</v>
      </c>
      <c r="I26" s="88" t="s">
        <v>125</v>
      </c>
      <c r="J26" s="88" t="s">
        <v>125</v>
      </c>
      <c r="K26" s="88" t="s">
        <v>125</v>
      </c>
      <c r="L26" s="95" t="s">
        <v>125</v>
      </c>
      <c r="M26" s="101">
        <v>12256848</v>
      </c>
      <c r="N26" s="98">
        <v>0</v>
      </c>
      <c r="O26" s="101">
        <v>0</v>
      </c>
      <c r="P26" s="99">
        <v>0</v>
      </c>
      <c r="Q26" s="99">
        <v>0</v>
      </c>
      <c r="R26" s="100">
        <v>0</v>
      </c>
      <c r="S26" s="102">
        <f t="shared" si="3"/>
        <v>12256848</v>
      </c>
      <c r="T26" s="107">
        <f t="shared" si="2"/>
        <v>264.21884498480244</v>
      </c>
    </row>
    <row r="27" spans="1:20">
      <c r="A27" s="10" t="s">
        <v>24</v>
      </c>
      <c r="B27" s="21">
        <v>16939</v>
      </c>
      <c r="C27" s="96">
        <v>1588957297</v>
      </c>
      <c r="D27" s="98">
        <f t="shared" si="0"/>
        <v>93804.669520042502</v>
      </c>
      <c r="E27" s="99">
        <v>628218106</v>
      </c>
      <c r="F27" s="100">
        <f t="shared" si="1"/>
        <v>37087.083416966765</v>
      </c>
      <c r="G27" s="88">
        <v>8.2695000000000007</v>
      </c>
      <c r="H27" s="88" t="s">
        <v>125</v>
      </c>
      <c r="I27" s="88">
        <v>1.0995999999999999</v>
      </c>
      <c r="J27" s="88" t="s">
        <v>125</v>
      </c>
      <c r="K27" s="88" t="s">
        <v>125</v>
      </c>
      <c r="L27" s="95" t="s">
        <v>125</v>
      </c>
      <c r="M27" s="101">
        <v>5195050</v>
      </c>
      <c r="N27" s="98">
        <v>0</v>
      </c>
      <c r="O27" s="101">
        <v>693537</v>
      </c>
      <c r="P27" s="99">
        <v>0</v>
      </c>
      <c r="Q27" s="99">
        <v>0</v>
      </c>
      <c r="R27" s="100">
        <v>0</v>
      </c>
      <c r="S27" s="102">
        <f t="shared" si="3"/>
        <v>5888587</v>
      </c>
      <c r="T27" s="107">
        <f t="shared" si="2"/>
        <v>347.63486628490466</v>
      </c>
    </row>
    <row r="28" spans="1:20">
      <c r="A28" s="10" t="s">
        <v>25</v>
      </c>
      <c r="B28" s="21">
        <v>12884</v>
      </c>
      <c r="C28" s="96">
        <v>3652323691</v>
      </c>
      <c r="D28" s="98">
        <f t="shared" si="0"/>
        <v>283477.46747904376</v>
      </c>
      <c r="E28" s="99">
        <v>587867848</v>
      </c>
      <c r="F28" s="100">
        <f t="shared" si="1"/>
        <v>45627.743557901274</v>
      </c>
      <c r="G28" s="88">
        <v>9.1366999999999994</v>
      </c>
      <c r="H28" s="88" t="s">
        <v>125</v>
      </c>
      <c r="I28" s="88" t="s">
        <v>125</v>
      </c>
      <c r="J28" s="88" t="s">
        <v>125</v>
      </c>
      <c r="K28" s="88" t="s">
        <v>125</v>
      </c>
      <c r="L28" s="89">
        <v>1.95</v>
      </c>
      <c r="M28" s="101">
        <v>5371179</v>
      </c>
      <c r="N28" s="98">
        <v>0</v>
      </c>
      <c r="O28" s="101">
        <v>0</v>
      </c>
      <c r="P28" s="99">
        <v>0</v>
      </c>
      <c r="Q28" s="99">
        <v>0</v>
      </c>
      <c r="R28" s="100">
        <v>1146344</v>
      </c>
      <c r="S28" s="102">
        <f t="shared" si="3"/>
        <v>6517523</v>
      </c>
      <c r="T28" s="107">
        <f t="shared" si="2"/>
        <v>505.86176653213289</v>
      </c>
    </row>
    <row r="29" spans="1:20">
      <c r="A29" s="10" t="s">
        <v>26</v>
      </c>
      <c r="B29" s="21">
        <v>15863</v>
      </c>
      <c r="C29" s="96">
        <v>2549295020</v>
      </c>
      <c r="D29" s="98">
        <f t="shared" si="0"/>
        <v>160706.99237218685</v>
      </c>
      <c r="E29" s="99">
        <v>1570245269</v>
      </c>
      <c r="F29" s="100">
        <f t="shared" si="1"/>
        <v>98987.913320305117</v>
      </c>
      <c r="G29" s="88">
        <v>5.7679</v>
      </c>
      <c r="H29" s="88" t="s">
        <v>125</v>
      </c>
      <c r="I29" s="88" t="s">
        <v>125</v>
      </c>
      <c r="J29" s="88" t="s">
        <v>125</v>
      </c>
      <c r="K29" s="89">
        <v>0.3044</v>
      </c>
      <c r="L29" s="89">
        <v>1.1668000000000001</v>
      </c>
      <c r="M29" s="101">
        <v>9056867</v>
      </c>
      <c r="N29" s="98">
        <v>0</v>
      </c>
      <c r="O29" s="101">
        <v>0</v>
      </c>
      <c r="P29" s="99">
        <v>0</v>
      </c>
      <c r="Q29" s="99">
        <v>478037</v>
      </c>
      <c r="R29" s="100">
        <v>1832113</v>
      </c>
      <c r="S29" s="102">
        <f t="shared" si="3"/>
        <v>11367017</v>
      </c>
      <c r="T29" s="107">
        <f t="shared" si="2"/>
        <v>716.57422933871271</v>
      </c>
    </row>
    <row r="30" spans="1:20">
      <c r="A30" s="10" t="s">
        <v>27</v>
      </c>
      <c r="B30" s="21">
        <v>14799</v>
      </c>
      <c r="C30" s="96">
        <v>1507430103</v>
      </c>
      <c r="D30" s="98">
        <f t="shared" si="0"/>
        <v>101860.26778836407</v>
      </c>
      <c r="E30" s="99">
        <v>713571187</v>
      </c>
      <c r="F30" s="100">
        <f t="shared" si="1"/>
        <v>48217.527332927901</v>
      </c>
      <c r="G30" s="88">
        <v>10</v>
      </c>
      <c r="H30" s="88" t="s">
        <v>125</v>
      </c>
      <c r="I30" s="88" t="s">
        <v>125</v>
      </c>
      <c r="J30" s="88" t="s">
        <v>125</v>
      </c>
      <c r="K30" s="88" t="s">
        <v>125</v>
      </c>
      <c r="L30" s="95" t="s">
        <v>125</v>
      </c>
      <c r="M30" s="101">
        <v>7135712</v>
      </c>
      <c r="N30" s="98">
        <v>0</v>
      </c>
      <c r="O30" s="101">
        <v>0</v>
      </c>
      <c r="P30" s="99">
        <v>0</v>
      </c>
      <c r="Q30" s="99">
        <v>0</v>
      </c>
      <c r="R30" s="100">
        <v>0</v>
      </c>
      <c r="S30" s="102">
        <f t="shared" si="3"/>
        <v>7135712</v>
      </c>
      <c r="T30" s="107">
        <f t="shared" si="2"/>
        <v>482.17528211365635</v>
      </c>
    </row>
    <row r="31" spans="1:20">
      <c r="A31" s="10" t="s">
        <v>28</v>
      </c>
      <c r="B31" s="21">
        <v>27731</v>
      </c>
      <c r="C31" s="96">
        <v>3333832319</v>
      </c>
      <c r="D31" s="98">
        <f t="shared" si="0"/>
        <v>120220.4146622913</v>
      </c>
      <c r="E31" s="99">
        <v>1536127184</v>
      </c>
      <c r="F31" s="100">
        <f t="shared" si="1"/>
        <v>55393.86188741841</v>
      </c>
      <c r="G31" s="88">
        <v>8.5540000000000003</v>
      </c>
      <c r="H31" s="88" t="s">
        <v>125</v>
      </c>
      <c r="I31" s="88" t="s">
        <v>125</v>
      </c>
      <c r="J31" s="88" t="s">
        <v>125</v>
      </c>
      <c r="K31" s="88" t="s">
        <v>125</v>
      </c>
      <c r="L31" s="95" t="s">
        <v>125</v>
      </c>
      <c r="M31" s="101">
        <v>13140031</v>
      </c>
      <c r="N31" s="98">
        <v>0</v>
      </c>
      <c r="O31" s="101">
        <v>0</v>
      </c>
      <c r="P31" s="99">
        <v>0</v>
      </c>
      <c r="Q31" s="99">
        <v>0</v>
      </c>
      <c r="R31" s="100">
        <v>0</v>
      </c>
      <c r="S31" s="102">
        <f t="shared" si="3"/>
        <v>13140031</v>
      </c>
      <c r="T31" s="107">
        <f t="shared" si="2"/>
        <v>473.83906097868811</v>
      </c>
    </row>
    <row r="32" spans="1:20">
      <c r="A32" s="10" t="s">
        <v>29</v>
      </c>
      <c r="B32" s="21">
        <v>39140</v>
      </c>
      <c r="C32" s="96">
        <v>5366387043</v>
      </c>
      <c r="D32" s="98">
        <f t="shared" si="0"/>
        <v>137107.48704649974</v>
      </c>
      <c r="E32" s="99">
        <v>1790130483</v>
      </c>
      <c r="F32" s="100">
        <f t="shared" si="1"/>
        <v>45736.598952478285</v>
      </c>
      <c r="G32" s="88">
        <v>6.5</v>
      </c>
      <c r="H32" s="88" t="s">
        <v>125</v>
      </c>
      <c r="I32" s="88" t="s">
        <v>125</v>
      </c>
      <c r="J32" s="88" t="s">
        <v>125</v>
      </c>
      <c r="K32" s="88" t="s">
        <v>125</v>
      </c>
      <c r="L32" s="95" t="s">
        <v>125</v>
      </c>
      <c r="M32" s="101">
        <v>11656320</v>
      </c>
      <c r="N32" s="98">
        <v>0</v>
      </c>
      <c r="O32" s="101">
        <v>0</v>
      </c>
      <c r="P32" s="99">
        <v>0</v>
      </c>
      <c r="Q32" s="99">
        <v>0</v>
      </c>
      <c r="R32" s="100">
        <v>0</v>
      </c>
      <c r="S32" s="102">
        <f t="shared" si="3"/>
        <v>11656320</v>
      </c>
      <c r="T32" s="107">
        <f t="shared" si="2"/>
        <v>297.81093510475216</v>
      </c>
    </row>
    <row r="33" spans="1:20">
      <c r="A33" s="10" t="s">
        <v>30</v>
      </c>
      <c r="B33" s="21">
        <v>172778</v>
      </c>
      <c r="C33" s="96">
        <v>13036936829</v>
      </c>
      <c r="D33" s="98">
        <f t="shared" si="0"/>
        <v>75454.842798272934</v>
      </c>
      <c r="E33" s="99">
        <v>8213553818</v>
      </c>
      <c r="F33" s="100">
        <f t="shared" si="1"/>
        <v>47538.192466633482</v>
      </c>
      <c r="G33" s="88">
        <v>6.3430999999999997</v>
      </c>
      <c r="H33" s="88" t="s">
        <v>125</v>
      </c>
      <c r="I33" s="88" t="s">
        <v>125</v>
      </c>
      <c r="J33" s="88" t="s">
        <v>125</v>
      </c>
      <c r="K33" s="88" t="s">
        <v>125</v>
      </c>
      <c r="L33" s="89">
        <v>1.3773</v>
      </c>
      <c r="M33" s="101">
        <v>53667220</v>
      </c>
      <c r="N33" s="98">
        <v>0</v>
      </c>
      <c r="O33" s="101">
        <v>0</v>
      </c>
      <c r="P33" s="99">
        <v>0</v>
      </c>
      <c r="Q33" s="99">
        <v>0</v>
      </c>
      <c r="R33" s="100">
        <v>11652612</v>
      </c>
      <c r="S33" s="102">
        <f t="shared" si="3"/>
        <v>65319832</v>
      </c>
      <c r="T33" s="107">
        <f t="shared" si="2"/>
        <v>378.05641922003957</v>
      </c>
    </row>
    <row r="34" spans="1:20">
      <c r="A34" s="10" t="s">
        <v>31</v>
      </c>
      <c r="B34" s="21">
        <v>98786</v>
      </c>
      <c r="C34" s="96">
        <v>7506346367</v>
      </c>
      <c r="D34" s="98">
        <f t="shared" si="0"/>
        <v>75985.932895349542</v>
      </c>
      <c r="E34" s="99">
        <v>4921416247</v>
      </c>
      <c r="F34" s="100">
        <f t="shared" si="1"/>
        <v>49818.964701475918</v>
      </c>
      <c r="G34" s="88">
        <v>7.1</v>
      </c>
      <c r="H34" s="88" t="s">
        <v>125</v>
      </c>
      <c r="I34" s="88" t="s">
        <v>125</v>
      </c>
      <c r="J34" s="88" t="s">
        <v>125</v>
      </c>
      <c r="K34" s="88" t="s">
        <v>125</v>
      </c>
      <c r="L34" s="95" t="s">
        <v>125</v>
      </c>
      <c r="M34" s="101">
        <v>34964485</v>
      </c>
      <c r="N34" s="98">
        <v>0</v>
      </c>
      <c r="O34" s="101">
        <v>0</v>
      </c>
      <c r="P34" s="99">
        <v>0</v>
      </c>
      <c r="Q34" s="99">
        <v>0</v>
      </c>
      <c r="R34" s="100">
        <v>0</v>
      </c>
      <c r="S34" s="102">
        <f t="shared" si="3"/>
        <v>34964485</v>
      </c>
      <c r="T34" s="107">
        <f t="shared" si="2"/>
        <v>353.94170226550318</v>
      </c>
    </row>
    <row r="35" spans="1:20">
      <c r="A35" s="10" t="s">
        <v>32</v>
      </c>
      <c r="B35" s="21">
        <v>1229226</v>
      </c>
      <c r="C35" s="96">
        <v>93581764976</v>
      </c>
      <c r="D35" s="98">
        <f t="shared" si="0"/>
        <v>76130.642352179333</v>
      </c>
      <c r="E35" s="99">
        <v>64703059287</v>
      </c>
      <c r="F35" s="100">
        <f t="shared" si="1"/>
        <v>52637.236185209229</v>
      </c>
      <c r="G35" s="88">
        <v>5.7407000000000004</v>
      </c>
      <c r="H35" s="88">
        <v>6.0400000000000002E-2</v>
      </c>
      <c r="I35" s="88" t="s">
        <v>125</v>
      </c>
      <c r="J35" s="88" t="s">
        <v>125</v>
      </c>
      <c r="K35" s="89">
        <v>0.53610000000000002</v>
      </c>
      <c r="L35" s="89">
        <v>2.7086000000000001</v>
      </c>
      <c r="M35" s="101">
        <v>372756542</v>
      </c>
      <c r="N35" s="98">
        <v>3937937</v>
      </c>
      <c r="O35" s="101">
        <v>0</v>
      </c>
      <c r="P35" s="99">
        <v>0</v>
      </c>
      <c r="Q35" s="99">
        <v>34811343</v>
      </c>
      <c r="R35" s="100">
        <v>175880521</v>
      </c>
      <c r="S35" s="102">
        <f t="shared" si="3"/>
        <v>587386343</v>
      </c>
      <c r="T35" s="107">
        <f t="shared" si="2"/>
        <v>477.85056856916464</v>
      </c>
    </row>
    <row r="36" spans="1:20">
      <c r="A36" s="10" t="s">
        <v>33</v>
      </c>
      <c r="B36" s="21">
        <v>19927</v>
      </c>
      <c r="C36" s="96">
        <v>1202125300</v>
      </c>
      <c r="D36" s="98">
        <f t="shared" si="0"/>
        <v>60326.456566467605</v>
      </c>
      <c r="E36" s="99">
        <v>408011267</v>
      </c>
      <c r="F36" s="100">
        <f t="shared" si="1"/>
        <v>20475.298188387616</v>
      </c>
      <c r="G36" s="88">
        <v>9.4491999999999994</v>
      </c>
      <c r="H36" s="88" t="s">
        <v>125</v>
      </c>
      <c r="I36" s="88" t="s">
        <v>125</v>
      </c>
      <c r="J36" s="88" t="s">
        <v>125</v>
      </c>
      <c r="K36" s="88" t="s">
        <v>125</v>
      </c>
      <c r="L36" s="95" t="s">
        <v>125</v>
      </c>
      <c r="M36" s="101">
        <v>3855380</v>
      </c>
      <c r="N36" s="98">
        <v>0</v>
      </c>
      <c r="O36" s="101">
        <v>0</v>
      </c>
      <c r="P36" s="99">
        <v>0</v>
      </c>
      <c r="Q36" s="99">
        <v>0</v>
      </c>
      <c r="R36" s="100">
        <v>0</v>
      </c>
      <c r="S36" s="102">
        <f t="shared" si="3"/>
        <v>3855380</v>
      </c>
      <c r="T36" s="107">
        <f t="shared" si="2"/>
        <v>193.47518442314447</v>
      </c>
    </row>
    <row r="37" spans="1:20">
      <c r="A37" s="10" t="s">
        <v>34</v>
      </c>
      <c r="B37" s="21">
        <v>138028</v>
      </c>
      <c r="C37" s="96">
        <v>19452724097</v>
      </c>
      <c r="D37" s="98">
        <f t="shared" si="0"/>
        <v>140933.17368215145</v>
      </c>
      <c r="E37" s="99">
        <v>14139034830</v>
      </c>
      <c r="F37" s="100">
        <f t="shared" si="1"/>
        <v>102435.99001651839</v>
      </c>
      <c r="G37" s="88">
        <v>3.0891999999999999</v>
      </c>
      <c r="H37" s="88">
        <v>0.40870000000000001</v>
      </c>
      <c r="I37" s="88" t="s">
        <v>125</v>
      </c>
      <c r="J37" s="88" t="s">
        <v>125</v>
      </c>
      <c r="K37" s="89">
        <v>1.4111</v>
      </c>
      <c r="L37" s="89">
        <v>0.59309999999999996</v>
      </c>
      <c r="M37" s="101">
        <v>43701738</v>
      </c>
      <c r="N37" s="98">
        <v>5781727</v>
      </c>
      <c r="O37" s="101">
        <v>0</v>
      </c>
      <c r="P37" s="99">
        <v>0</v>
      </c>
      <c r="Q37" s="99">
        <v>19962057</v>
      </c>
      <c r="R37" s="100">
        <v>8390407</v>
      </c>
      <c r="S37" s="102">
        <f t="shared" si="3"/>
        <v>77835929</v>
      </c>
      <c r="T37" s="107">
        <f t="shared" si="2"/>
        <v>563.91405367026982</v>
      </c>
    </row>
    <row r="38" spans="1:20">
      <c r="A38" s="10" t="s">
        <v>35</v>
      </c>
      <c r="B38" s="21">
        <v>49746</v>
      </c>
      <c r="C38" s="96">
        <v>3046404967</v>
      </c>
      <c r="D38" s="98">
        <f t="shared" si="0"/>
        <v>61239.194447794798</v>
      </c>
      <c r="E38" s="99">
        <v>1432377309</v>
      </c>
      <c r="F38" s="100">
        <f t="shared" si="1"/>
        <v>28793.818779399349</v>
      </c>
      <c r="G38" s="88">
        <v>7.1223000000000001</v>
      </c>
      <c r="H38" s="88" t="s">
        <v>125</v>
      </c>
      <c r="I38" s="88" t="s">
        <v>125</v>
      </c>
      <c r="J38" s="88" t="s">
        <v>125</v>
      </c>
      <c r="K38" s="88" t="s">
        <v>125</v>
      </c>
      <c r="L38" s="95" t="s">
        <v>125</v>
      </c>
      <c r="M38" s="101">
        <v>10201809</v>
      </c>
      <c r="N38" s="98">
        <v>0</v>
      </c>
      <c r="O38" s="101">
        <v>0</v>
      </c>
      <c r="P38" s="99">
        <v>0</v>
      </c>
      <c r="Q38" s="99">
        <v>0</v>
      </c>
      <c r="R38" s="100">
        <v>0</v>
      </c>
      <c r="S38" s="102">
        <f t="shared" si="3"/>
        <v>10201809</v>
      </c>
      <c r="T38" s="107">
        <f t="shared" si="2"/>
        <v>205.0779761186829</v>
      </c>
    </row>
    <row r="39" spans="1:20">
      <c r="A39" s="10" t="s">
        <v>36</v>
      </c>
      <c r="B39" s="21">
        <v>14761</v>
      </c>
      <c r="C39" s="96">
        <v>1600825124</v>
      </c>
      <c r="D39" s="98">
        <f t="shared" si="0"/>
        <v>108449.63918433711</v>
      </c>
      <c r="E39" s="99">
        <v>542142549</v>
      </c>
      <c r="F39" s="100">
        <f t="shared" si="1"/>
        <v>36728.036650633425</v>
      </c>
      <c r="G39" s="88">
        <v>8.3225999999999996</v>
      </c>
      <c r="H39" s="88" t="s">
        <v>125</v>
      </c>
      <c r="I39" s="88" t="s">
        <v>125</v>
      </c>
      <c r="J39" s="88" t="s">
        <v>125</v>
      </c>
      <c r="K39" s="88" t="s">
        <v>125</v>
      </c>
      <c r="L39" s="95" t="s">
        <v>125</v>
      </c>
      <c r="M39" s="101">
        <v>4512037</v>
      </c>
      <c r="N39" s="98">
        <v>0</v>
      </c>
      <c r="O39" s="101">
        <v>0</v>
      </c>
      <c r="P39" s="99">
        <v>0</v>
      </c>
      <c r="Q39" s="99">
        <v>0</v>
      </c>
      <c r="R39" s="100">
        <v>0</v>
      </c>
      <c r="S39" s="102">
        <f t="shared" si="3"/>
        <v>4512037</v>
      </c>
      <c r="T39" s="107">
        <f t="shared" si="2"/>
        <v>305.67285414267326</v>
      </c>
    </row>
    <row r="40" spans="1:20">
      <c r="A40" s="10" t="s">
        <v>37</v>
      </c>
      <c r="B40" s="21">
        <v>8870</v>
      </c>
      <c r="C40" s="96">
        <v>780659507</v>
      </c>
      <c r="D40" s="98">
        <f t="shared" si="0"/>
        <v>88011.218376550169</v>
      </c>
      <c r="E40" s="99">
        <v>220494451</v>
      </c>
      <c r="F40" s="100">
        <f t="shared" si="1"/>
        <v>24858.449943630214</v>
      </c>
      <c r="G40" s="88">
        <v>8.75</v>
      </c>
      <c r="H40" s="88" t="s">
        <v>125</v>
      </c>
      <c r="I40" s="88" t="s">
        <v>125</v>
      </c>
      <c r="J40" s="88" t="s">
        <v>125</v>
      </c>
      <c r="K40" s="88" t="s">
        <v>125</v>
      </c>
      <c r="L40" s="95" t="s">
        <v>125</v>
      </c>
      <c r="M40" s="101">
        <v>1929326</v>
      </c>
      <c r="N40" s="98">
        <v>0</v>
      </c>
      <c r="O40" s="101">
        <v>0</v>
      </c>
      <c r="P40" s="99">
        <v>0</v>
      </c>
      <c r="Q40" s="99">
        <v>0</v>
      </c>
      <c r="R40" s="100">
        <v>0</v>
      </c>
      <c r="S40" s="102">
        <f t="shared" si="3"/>
        <v>1929326</v>
      </c>
      <c r="T40" s="107">
        <f t="shared" si="2"/>
        <v>217.51138669673054</v>
      </c>
    </row>
    <row r="41" spans="1:20">
      <c r="A41" s="10" t="s">
        <v>38</v>
      </c>
      <c r="B41" s="21">
        <v>297052</v>
      </c>
      <c r="C41" s="96">
        <v>23987716244</v>
      </c>
      <c r="D41" s="98">
        <f t="shared" si="0"/>
        <v>80752.582860913244</v>
      </c>
      <c r="E41" s="99">
        <v>17021802722</v>
      </c>
      <c r="F41" s="100">
        <f t="shared" si="1"/>
        <v>57302.434327996445</v>
      </c>
      <c r="G41" s="88">
        <v>4.7309000000000001</v>
      </c>
      <c r="H41" s="88">
        <v>0.1101</v>
      </c>
      <c r="I41" s="88" t="s">
        <v>125</v>
      </c>
      <c r="J41" s="88" t="s">
        <v>125</v>
      </c>
      <c r="K41" s="88" t="s">
        <v>125</v>
      </c>
      <c r="L41" s="89">
        <v>0.8306</v>
      </c>
      <c r="M41" s="101">
        <v>80579376</v>
      </c>
      <c r="N41" s="98">
        <v>1875286</v>
      </c>
      <c r="O41" s="101">
        <v>0</v>
      </c>
      <c r="P41" s="99">
        <v>0</v>
      </c>
      <c r="Q41" s="99">
        <v>0</v>
      </c>
      <c r="R41" s="100">
        <v>14147514</v>
      </c>
      <c r="S41" s="102">
        <f t="shared" si="3"/>
        <v>96602176</v>
      </c>
      <c r="T41" s="107">
        <f t="shared" si="2"/>
        <v>325.20291396792481</v>
      </c>
    </row>
    <row r="42" spans="1:20">
      <c r="A42" s="10" t="s">
        <v>39</v>
      </c>
      <c r="B42" s="21">
        <v>618754</v>
      </c>
      <c r="C42" s="96">
        <v>70138366384</v>
      </c>
      <c r="D42" s="98">
        <f t="shared" si="0"/>
        <v>113354.20277525479</v>
      </c>
      <c r="E42" s="99">
        <v>55520514001</v>
      </c>
      <c r="F42" s="100">
        <f t="shared" si="1"/>
        <v>89729.543568203197</v>
      </c>
      <c r="G42" s="88">
        <v>4.1505999999999998</v>
      </c>
      <c r="H42" s="88" t="s">
        <v>125</v>
      </c>
      <c r="I42" s="88" t="s">
        <v>125</v>
      </c>
      <c r="J42" s="89">
        <v>0.76639999999999997</v>
      </c>
      <c r="K42" s="88" t="s">
        <v>125</v>
      </c>
      <c r="L42" s="89">
        <v>7.8600000000000003E-2</v>
      </c>
      <c r="M42" s="101">
        <v>231304555</v>
      </c>
      <c r="N42" s="98">
        <v>0</v>
      </c>
      <c r="O42" s="101">
        <v>0</v>
      </c>
      <c r="P42" s="99">
        <v>42708513</v>
      </c>
      <c r="Q42" s="99">
        <v>0</v>
      </c>
      <c r="R42" s="100">
        <v>4382131</v>
      </c>
      <c r="S42" s="102">
        <f t="shared" si="3"/>
        <v>278395199</v>
      </c>
      <c r="T42" s="107">
        <f t="shared" si="2"/>
        <v>449.92872611732611</v>
      </c>
    </row>
    <row r="43" spans="1:20">
      <c r="A43" s="10" t="s">
        <v>40</v>
      </c>
      <c r="B43" s="21">
        <v>275487</v>
      </c>
      <c r="C43" s="96">
        <v>25300994519</v>
      </c>
      <c r="D43" s="98">
        <f t="shared" si="0"/>
        <v>91840.974416215642</v>
      </c>
      <c r="E43" s="99">
        <v>14409226025</v>
      </c>
      <c r="F43" s="100">
        <f t="shared" si="1"/>
        <v>52304.558926555517</v>
      </c>
      <c r="G43" s="88">
        <v>7.85</v>
      </c>
      <c r="H43" s="88" t="s">
        <v>125</v>
      </c>
      <c r="I43" s="88" t="s">
        <v>125</v>
      </c>
      <c r="J43" s="88" t="s">
        <v>125</v>
      </c>
      <c r="K43" s="88" t="s">
        <v>125</v>
      </c>
      <c r="L43" s="89">
        <v>0.5</v>
      </c>
      <c r="M43" s="101">
        <v>113492889</v>
      </c>
      <c r="N43" s="98">
        <v>0</v>
      </c>
      <c r="O43" s="101">
        <v>0</v>
      </c>
      <c r="P43" s="99">
        <v>0</v>
      </c>
      <c r="Q43" s="99">
        <v>0</v>
      </c>
      <c r="R43" s="100">
        <v>7228873</v>
      </c>
      <c r="S43" s="102">
        <f t="shared" si="3"/>
        <v>120721762</v>
      </c>
      <c r="T43" s="107">
        <f t="shared" si="2"/>
        <v>438.21219150086938</v>
      </c>
    </row>
    <row r="44" spans="1:20">
      <c r="A44" s="10" t="s">
        <v>41</v>
      </c>
      <c r="B44" s="21">
        <v>40801</v>
      </c>
      <c r="C44" s="96">
        <v>4189041776</v>
      </c>
      <c r="D44" s="98">
        <f t="shared" si="0"/>
        <v>102670.07612558515</v>
      </c>
      <c r="E44" s="99">
        <v>1869593968</v>
      </c>
      <c r="F44" s="100">
        <f t="shared" si="1"/>
        <v>45822.258474057009</v>
      </c>
      <c r="G44" s="88">
        <v>7.4211999999999998</v>
      </c>
      <c r="H44" s="88" t="s">
        <v>125</v>
      </c>
      <c r="I44" s="88" t="s">
        <v>125</v>
      </c>
      <c r="J44" s="88" t="s">
        <v>125</v>
      </c>
      <c r="K44" s="88" t="s">
        <v>125</v>
      </c>
      <c r="L44" s="95" t="s">
        <v>125</v>
      </c>
      <c r="M44" s="101">
        <v>13874630</v>
      </c>
      <c r="N44" s="98">
        <v>0</v>
      </c>
      <c r="O44" s="101">
        <v>0</v>
      </c>
      <c r="P44" s="99">
        <v>0</v>
      </c>
      <c r="Q44" s="99">
        <v>0</v>
      </c>
      <c r="R44" s="100">
        <v>0</v>
      </c>
      <c r="S44" s="102">
        <f t="shared" si="3"/>
        <v>13874630</v>
      </c>
      <c r="T44" s="107">
        <f t="shared" si="2"/>
        <v>340.0561260753413</v>
      </c>
    </row>
    <row r="45" spans="1:20">
      <c r="A45" s="10" t="s">
        <v>42</v>
      </c>
      <c r="B45" s="21">
        <v>8365</v>
      </c>
      <c r="C45" s="96">
        <v>889876880</v>
      </c>
      <c r="D45" s="98">
        <f t="shared" si="0"/>
        <v>106380.97788404065</v>
      </c>
      <c r="E45" s="99">
        <v>207330999</v>
      </c>
      <c r="F45" s="100">
        <f t="shared" si="1"/>
        <v>24785.534847579198</v>
      </c>
      <c r="G45" s="88">
        <v>10</v>
      </c>
      <c r="H45" s="88" t="s">
        <v>125</v>
      </c>
      <c r="I45" s="88" t="s">
        <v>125</v>
      </c>
      <c r="J45" s="88" t="s">
        <v>125</v>
      </c>
      <c r="K45" s="88" t="s">
        <v>125</v>
      </c>
      <c r="L45" s="95" t="s">
        <v>125</v>
      </c>
      <c r="M45" s="101">
        <v>2136160</v>
      </c>
      <c r="N45" s="98">
        <v>0</v>
      </c>
      <c r="O45" s="101">
        <v>0</v>
      </c>
      <c r="P45" s="99">
        <v>0</v>
      </c>
      <c r="Q45" s="99">
        <v>0</v>
      </c>
      <c r="R45" s="100">
        <v>0</v>
      </c>
      <c r="S45" s="102">
        <f t="shared" si="3"/>
        <v>2136160</v>
      </c>
      <c r="T45" s="107">
        <f t="shared" si="2"/>
        <v>255.36879856545127</v>
      </c>
    </row>
    <row r="46" spans="1:20">
      <c r="A46" s="10" t="s">
        <v>43</v>
      </c>
      <c r="B46" s="21">
        <v>19224</v>
      </c>
      <c r="C46" s="96">
        <v>1413073439</v>
      </c>
      <c r="D46" s="98">
        <f t="shared" si="0"/>
        <v>73505.692831876819</v>
      </c>
      <c r="E46" s="99">
        <v>616233159</v>
      </c>
      <c r="F46" s="100">
        <f t="shared" si="1"/>
        <v>32055.407771535582</v>
      </c>
      <c r="G46" s="88">
        <v>9.39</v>
      </c>
      <c r="H46" s="88" t="s">
        <v>125</v>
      </c>
      <c r="I46" s="88" t="s">
        <v>125</v>
      </c>
      <c r="J46" s="88" t="s">
        <v>125</v>
      </c>
      <c r="K46" s="88" t="s">
        <v>125</v>
      </c>
      <c r="L46" s="95" t="s">
        <v>125</v>
      </c>
      <c r="M46" s="101">
        <v>5786432</v>
      </c>
      <c r="N46" s="98">
        <v>0</v>
      </c>
      <c r="O46" s="101">
        <v>0</v>
      </c>
      <c r="P46" s="99">
        <v>0</v>
      </c>
      <c r="Q46" s="99">
        <v>0</v>
      </c>
      <c r="R46" s="100">
        <v>0</v>
      </c>
      <c r="S46" s="102">
        <f t="shared" si="3"/>
        <v>5786432</v>
      </c>
      <c r="T46" s="107">
        <f t="shared" si="2"/>
        <v>301.00041614648359</v>
      </c>
    </row>
    <row r="47" spans="1:20">
      <c r="A47" s="10" t="s">
        <v>44</v>
      </c>
      <c r="B47" s="21">
        <v>322833</v>
      </c>
      <c r="C47" s="96">
        <v>32489335815</v>
      </c>
      <c r="D47" s="98">
        <f t="shared" si="0"/>
        <v>100638.21175344528</v>
      </c>
      <c r="E47" s="99">
        <v>24748698573</v>
      </c>
      <c r="F47" s="100">
        <f t="shared" si="1"/>
        <v>76660.9936809434</v>
      </c>
      <c r="G47" s="88">
        <v>6.2992999999999997</v>
      </c>
      <c r="H47" s="88">
        <v>0.12540000000000001</v>
      </c>
      <c r="I47" s="88" t="s">
        <v>125</v>
      </c>
      <c r="J47" s="88" t="s">
        <v>125</v>
      </c>
      <c r="K47" s="88" t="s">
        <v>125</v>
      </c>
      <c r="L47" s="89">
        <v>0.44069999999999998</v>
      </c>
      <c r="M47" s="101">
        <v>155925769</v>
      </c>
      <c r="N47" s="98">
        <v>3104044</v>
      </c>
      <c r="O47" s="101">
        <v>0</v>
      </c>
      <c r="P47" s="99">
        <v>0</v>
      </c>
      <c r="Q47" s="99">
        <v>0</v>
      </c>
      <c r="R47" s="100">
        <v>10908831</v>
      </c>
      <c r="S47" s="102">
        <f t="shared" si="3"/>
        <v>169938644</v>
      </c>
      <c r="T47" s="107">
        <f t="shared" si="2"/>
        <v>526.39799524831722</v>
      </c>
    </row>
    <row r="48" spans="1:20">
      <c r="A48" s="10" t="s">
        <v>45</v>
      </c>
      <c r="B48" s="21">
        <v>331298</v>
      </c>
      <c r="C48" s="96">
        <v>28554626784</v>
      </c>
      <c r="D48" s="98">
        <f t="shared" si="0"/>
        <v>86190.157453410531</v>
      </c>
      <c r="E48" s="99">
        <v>16212563401</v>
      </c>
      <c r="F48" s="100">
        <f t="shared" si="1"/>
        <v>48936.496450325685</v>
      </c>
      <c r="G48" s="88">
        <v>3.84</v>
      </c>
      <c r="H48" s="88">
        <v>0.05</v>
      </c>
      <c r="I48" s="88" t="s">
        <v>125</v>
      </c>
      <c r="J48" s="88" t="s">
        <v>125</v>
      </c>
      <c r="K48" s="89">
        <v>4.3499999999999997E-2</v>
      </c>
      <c r="L48" s="89">
        <v>2.7267000000000001</v>
      </c>
      <c r="M48" s="101">
        <v>62342648</v>
      </c>
      <c r="N48" s="98">
        <v>811826</v>
      </c>
      <c r="O48" s="101">
        <v>0</v>
      </c>
      <c r="P48" s="99">
        <v>0</v>
      </c>
      <c r="Q48" s="99">
        <v>706884</v>
      </c>
      <c r="R48" s="100">
        <v>44268317</v>
      </c>
      <c r="S48" s="102">
        <f t="shared" si="3"/>
        <v>108129675</v>
      </c>
      <c r="T48" s="107">
        <f t="shared" si="2"/>
        <v>326.38191296053702</v>
      </c>
    </row>
    <row r="49" spans="1:20">
      <c r="A49" s="10" t="s">
        <v>46</v>
      </c>
      <c r="B49" s="21">
        <v>146318</v>
      </c>
      <c r="C49" s="96">
        <v>25241675479</v>
      </c>
      <c r="D49" s="98">
        <f t="shared" si="0"/>
        <v>172512.4419346902</v>
      </c>
      <c r="E49" s="99">
        <v>17487143925</v>
      </c>
      <c r="F49" s="100">
        <f t="shared" si="1"/>
        <v>119514.64566902227</v>
      </c>
      <c r="G49" s="88">
        <v>5.5250000000000004</v>
      </c>
      <c r="H49" s="88">
        <v>8.2600000000000007E-2</v>
      </c>
      <c r="I49" s="88" t="s">
        <v>125</v>
      </c>
      <c r="J49" s="88" t="s">
        <v>125</v>
      </c>
      <c r="K49" s="88" t="s">
        <v>125</v>
      </c>
      <c r="L49" s="89">
        <v>2.2585999999999999</v>
      </c>
      <c r="M49" s="101">
        <v>96648328</v>
      </c>
      <c r="N49" s="98">
        <v>1444914</v>
      </c>
      <c r="O49" s="101">
        <v>0</v>
      </c>
      <c r="P49" s="99">
        <v>0</v>
      </c>
      <c r="Q49" s="99">
        <v>0</v>
      </c>
      <c r="R49" s="100">
        <v>39509302</v>
      </c>
      <c r="S49" s="102">
        <f t="shared" si="3"/>
        <v>137602544</v>
      </c>
      <c r="T49" s="107">
        <f t="shared" si="2"/>
        <v>940.43483371833952</v>
      </c>
    </row>
    <row r="50" spans="1:20">
      <c r="A50" s="10" t="s">
        <v>47</v>
      </c>
      <c r="B50" s="21">
        <v>2496457</v>
      </c>
      <c r="C50" s="96">
        <v>257552613904</v>
      </c>
      <c r="D50" s="98">
        <f t="shared" si="0"/>
        <v>103167.25419424409</v>
      </c>
      <c r="E50" s="99">
        <v>183906494377</v>
      </c>
      <c r="F50" s="100">
        <f t="shared" si="1"/>
        <v>73666.998621246035</v>
      </c>
      <c r="G50" s="88">
        <v>5.4275000000000002</v>
      </c>
      <c r="H50" s="88">
        <v>0.44500000000000001</v>
      </c>
      <c r="I50" s="88" t="s">
        <v>125</v>
      </c>
      <c r="J50" s="89">
        <v>0.95209999999999995</v>
      </c>
      <c r="K50" s="89">
        <v>1.5343</v>
      </c>
      <c r="L50" s="95" t="s">
        <v>125</v>
      </c>
      <c r="M50" s="101">
        <v>1042165375</v>
      </c>
      <c r="N50" s="98">
        <v>85447000</v>
      </c>
      <c r="O50" s="101">
        <v>0</v>
      </c>
      <c r="P50" s="99">
        <v>182818929</v>
      </c>
      <c r="Q50" s="99">
        <v>294603569</v>
      </c>
      <c r="R50" s="100">
        <v>0</v>
      </c>
      <c r="S50" s="102">
        <f t="shared" si="3"/>
        <v>1605034873</v>
      </c>
      <c r="T50" s="107">
        <f t="shared" si="2"/>
        <v>642.92510265548333</v>
      </c>
    </row>
    <row r="51" spans="1:20">
      <c r="A51" s="10" t="s">
        <v>48</v>
      </c>
      <c r="B51" s="21">
        <v>73090</v>
      </c>
      <c r="C51" s="96">
        <v>27369388387</v>
      </c>
      <c r="D51" s="98">
        <f t="shared" si="0"/>
        <v>374461.46377069369</v>
      </c>
      <c r="E51" s="99">
        <v>19553885436</v>
      </c>
      <c r="F51" s="100">
        <f t="shared" si="1"/>
        <v>267531.61083595565</v>
      </c>
      <c r="G51" s="88">
        <v>3.3445</v>
      </c>
      <c r="H51" s="88" t="s">
        <v>125</v>
      </c>
      <c r="I51" s="88" t="s">
        <v>125</v>
      </c>
      <c r="J51" s="88" t="s">
        <v>125</v>
      </c>
      <c r="K51" s="88" t="s">
        <v>125</v>
      </c>
      <c r="L51" s="89">
        <v>0.81879999999999997</v>
      </c>
      <c r="M51" s="101">
        <v>65678138</v>
      </c>
      <c r="N51" s="98">
        <v>0</v>
      </c>
      <c r="O51" s="101">
        <v>0</v>
      </c>
      <c r="P51" s="99">
        <v>0</v>
      </c>
      <c r="Q51" s="99">
        <v>0</v>
      </c>
      <c r="R51" s="100">
        <v>16079142</v>
      </c>
      <c r="S51" s="102">
        <f t="shared" si="3"/>
        <v>81757280</v>
      </c>
      <c r="T51" s="107">
        <f t="shared" si="2"/>
        <v>1118.58366397592</v>
      </c>
    </row>
    <row r="52" spans="1:20">
      <c r="A52" s="10" t="s">
        <v>49</v>
      </c>
      <c r="B52" s="21">
        <v>73314</v>
      </c>
      <c r="C52" s="96">
        <v>9521790919</v>
      </c>
      <c r="D52" s="98">
        <f t="shared" si="0"/>
        <v>129876.84369970264</v>
      </c>
      <c r="E52" s="99">
        <v>6936194040</v>
      </c>
      <c r="F52" s="100">
        <f t="shared" si="1"/>
        <v>94609.406661756278</v>
      </c>
      <c r="G52" s="88">
        <v>5.5670000000000002</v>
      </c>
      <c r="H52" s="88" t="s">
        <v>125</v>
      </c>
      <c r="I52" s="88" t="s">
        <v>125</v>
      </c>
      <c r="J52" s="89">
        <v>1.2265999999999999</v>
      </c>
      <c r="K52" s="88" t="s">
        <v>125</v>
      </c>
      <c r="L52" s="95" t="s">
        <v>125</v>
      </c>
      <c r="M52" s="101">
        <v>39054282</v>
      </c>
      <c r="N52" s="98">
        <v>0</v>
      </c>
      <c r="O52" s="101">
        <v>0</v>
      </c>
      <c r="P52" s="99">
        <v>8604968</v>
      </c>
      <c r="Q52" s="99">
        <v>0</v>
      </c>
      <c r="R52" s="100">
        <v>0</v>
      </c>
      <c r="S52" s="102">
        <f t="shared" si="3"/>
        <v>47659250</v>
      </c>
      <c r="T52" s="107">
        <f t="shared" si="2"/>
        <v>650.07024579207246</v>
      </c>
    </row>
    <row r="53" spans="1:20">
      <c r="A53" s="10" t="s">
        <v>50</v>
      </c>
      <c r="B53" s="21">
        <v>180822</v>
      </c>
      <c r="C53" s="96">
        <v>20565881328</v>
      </c>
      <c r="D53" s="98">
        <f t="shared" si="0"/>
        <v>113735.50413113448</v>
      </c>
      <c r="E53" s="99">
        <v>14499871635</v>
      </c>
      <c r="F53" s="100">
        <f t="shared" si="1"/>
        <v>80188.647592660185</v>
      </c>
      <c r="G53" s="88">
        <v>3.2898999999999998</v>
      </c>
      <c r="H53" s="88" t="s">
        <v>125</v>
      </c>
      <c r="I53" s="88" t="s">
        <v>125</v>
      </c>
      <c r="J53" s="88" t="s">
        <v>125</v>
      </c>
      <c r="K53" s="88" t="s">
        <v>125</v>
      </c>
      <c r="L53" s="89">
        <v>8.3500000000000005E-2</v>
      </c>
      <c r="M53" s="101">
        <v>47703141</v>
      </c>
      <c r="N53" s="98">
        <v>0</v>
      </c>
      <c r="O53" s="101">
        <v>0</v>
      </c>
      <c r="P53" s="99">
        <v>0</v>
      </c>
      <c r="Q53" s="99">
        <v>0</v>
      </c>
      <c r="R53" s="100">
        <v>1210978</v>
      </c>
      <c r="S53" s="102">
        <f t="shared" si="3"/>
        <v>48914119</v>
      </c>
      <c r="T53" s="107">
        <f t="shared" si="2"/>
        <v>270.50977757131324</v>
      </c>
    </row>
    <row r="54" spans="1:20">
      <c r="A54" s="10" t="s">
        <v>51</v>
      </c>
      <c r="B54" s="21">
        <v>39996</v>
      </c>
      <c r="C54" s="96">
        <v>2923311467</v>
      </c>
      <c r="D54" s="98">
        <f t="shared" si="0"/>
        <v>73090.095684568456</v>
      </c>
      <c r="E54" s="99">
        <v>1556664948</v>
      </c>
      <c r="F54" s="100">
        <f t="shared" si="1"/>
        <v>38920.515751575156</v>
      </c>
      <c r="G54" s="88">
        <v>8</v>
      </c>
      <c r="H54" s="88">
        <v>0.30520000000000003</v>
      </c>
      <c r="I54" s="88" t="s">
        <v>125</v>
      </c>
      <c r="J54" s="88" t="s">
        <v>125</v>
      </c>
      <c r="K54" s="88" t="s">
        <v>125</v>
      </c>
      <c r="L54" s="95" t="s">
        <v>125</v>
      </c>
      <c r="M54" s="101">
        <v>12455583</v>
      </c>
      <c r="N54" s="98">
        <v>475748</v>
      </c>
      <c r="O54" s="101">
        <v>0</v>
      </c>
      <c r="P54" s="99">
        <v>0</v>
      </c>
      <c r="Q54" s="99">
        <v>0</v>
      </c>
      <c r="R54" s="100">
        <v>0</v>
      </c>
      <c r="S54" s="102">
        <f t="shared" si="3"/>
        <v>12931331</v>
      </c>
      <c r="T54" s="107">
        <f t="shared" si="2"/>
        <v>323.31560656065608</v>
      </c>
    </row>
    <row r="55" spans="1:20">
      <c r="A55" s="10" t="s">
        <v>52</v>
      </c>
      <c r="B55" s="21">
        <v>1145956</v>
      </c>
      <c r="C55" s="96">
        <v>113861738337</v>
      </c>
      <c r="D55" s="98">
        <f t="shared" si="0"/>
        <v>99359.607469222203</v>
      </c>
      <c r="E55" s="99">
        <v>83586769561</v>
      </c>
      <c r="F55" s="100">
        <f t="shared" si="1"/>
        <v>72940.644807479519</v>
      </c>
      <c r="G55" s="88">
        <v>4.4347000000000003</v>
      </c>
      <c r="H55" s="88" t="s">
        <v>125</v>
      </c>
      <c r="I55" s="88" t="s">
        <v>125</v>
      </c>
      <c r="J55" s="88" t="s">
        <v>125</v>
      </c>
      <c r="K55" s="89">
        <v>1.66E-2</v>
      </c>
      <c r="L55" s="89">
        <v>2.2519999999999998</v>
      </c>
      <c r="M55" s="101">
        <v>372605138</v>
      </c>
      <c r="N55" s="98">
        <v>0</v>
      </c>
      <c r="O55" s="101">
        <v>0</v>
      </c>
      <c r="P55" s="99">
        <v>0</v>
      </c>
      <c r="Q55" s="99">
        <v>1398279</v>
      </c>
      <c r="R55" s="100">
        <v>189214064</v>
      </c>
      <c r="S55" s="102">
        <f t="shared" si="3"/>
        <v>563217481</v>
      </c>
      <c r="T55" s="107">
        <f t="shared" si="2"/>
        <v>491.48264069475618</v>
      </c>
    </row>
    <row r="56" spans="1:20">
      <c r="A56" s="10" t="s">
        <v>53</v>
      </c>
      <c r="B56" s="21">
        <v>268685</v>
      </c>
      <c r="C56" s="96">
        <v>28292018751</v>
      </c>
      <c r="D56" s="98">
        <f t="shared" si="0"/>
        <v>105298.09535701659</v>
      </c>
      <c r="E56" s="99">
        <v>18051227486</v>
      </c>
      <c r="F56" s="100">
        <f t="shared" si="1"/>
        <v>67183.607145914357</v>
      </c>
      <c r="G56" s="88">
        <v>6.75</v>
      </c>
      <c r="H56" s="88">
        <v>0.18959999999999999</v>
      </c>
      <c r="I56" s="88">
        <v>0.25659999999999999</v>
      </c>
      <c r="J56" s="88" t="s">
        <v>125</v>
      </c>
      <c r="K56" s="88" t="s">
        <v>125</v>
      </c>
      <c r="L56" s="89">
        <v>0.86150000000000004</v>
      </c>
      <c r="M56" s="101">
        <v>121849454</v>
      </c>
      <c r="N56" s="98">
        <v>3435444</v>
      </c>
      <c r="O56" s="101">
        <v>4649509</v>
      </c>
      <c r="P56" s="99">
        <v>0</v>
      </c>
      <c r="Q56" s="99">
        <v>0</v>
      </c>
      <c r="R56" s="100">
        <v>15551988</v>
      </c>
      <c r="S56" s="102">
        <f t="shared" si="3"/>
        <v>145486395</v>
      </c>
      <c r="T56" s="107">
        <f t="shared" si="2"/>
        <v>541.47568714293686</v>
      </c>
    </row>
    <row r="57" spans="1:20">
      <c r="A57" s="10" t="s">
        <v>54</v>
      </c>
      <c r="B57" s="21">
        <v>1320134</v>
      </c>
      <c r="C57" s="96">
        <v>166379429067</v>
      </c>
      <c r="D57" s="98">
        <f t="shared" si="0"/>
        <v>126032.2278397496</v>
      </c>
      <c r="E57" s="99">
        <v>126689627282</v>
      </c>
      <c r="F57" s="100">
        <f t="shared" si="1"/>
        <v>95967.248235406412</v>
      </c>
      <c r="G57" s="88">
        <v>4.75</v>
      </c>
      <c r="H57" s="88" t="s">
        <v>125</v>
      </c>
      <c r="I57" s="88" t="s">
        <v>125</v>
      </c>
      <c r="J57" s="88" t="s">
        <v>125</v>
      </c>
      <c r="K57" s="89">
        <v>1.8644000000000001</v>
      </c>
      <c r="L57" s="95" t="s">
        <v>125</v>
      </c>
      <c r="M57" s="101">
        <v>604596113</v>
      </c>
      <c r="N57" s="98">
        <v>0</v>
      </c>
      <c r="O57" s="101">
        <v>0</v>
      </c>
      <c r="P57" s="99">
        <v>0</v>
      </c>
      <c r="Q57" s="99">
        <v>237311373</v>
      </c>
      <c r="R57" s="100">
        <v>0</v>
      </c>
      <c r="S57" s="102">
        <f t="shared" si="3"/>
        <v>841907486</v>
      </c>
      <c r="T57" s="107">
        <f t="shared" si="2"/>
        <v>637.7439608403389</v>
      </c>
    </row>
    <row r="58" spans="1:20">
      <c r="A58" s="10" t="s">
        <v>55</v>
      </c>
      <c r="B58" s="21">
        <v>464697</v>
      </c>
      <c r="C58" s="96">
        <v>32251948142</v>
      </c>
      <c r="D58" s="98">
        <f t="shared" si="0"/>
        <v>69404.252969139037</v>
      </c>
      <c r="E58" s="99">
        <v>20727430773</v>
      </c>
      <c r="F58" s="100">
        <f t="shared" si="1"/>
        <v>44604.184604161419</v>
      </c>
      <c r="G58" s="88">
        <v>6.3667999999999996</v>
      </c>
      <c r="H58" s="88" t="s">
        <v>125</v>
      </c>
      <c r="I58" s="88" t="s">
        <v>125</v>
      </c>
      <c r="J58" s="88" t="s">
        <v>125</v>
      </c>
      <c r="K58" s="89">
        <v>1.3146</v>
      </c>
      <c r="L58" s="95" t="s">
        <v>125</v>
      </c>
      <c r="M58" s="101">
        <v>132033454</v>
      </c>
      <c r="N58" s="98">
        <v>0</v>
      </c>
      <c r="O58" s="101">
        <v>0</v>
      </c>
      <c r="P58" s="99">
        <v>0</v>
      </c>
      <c r="Q58" s="99">
        <v>27262188</v>
      </c>
      <c r="R58" s="100">
        <v>0</v>
      </c>
      <c r="S58" s="102">
        <f t="shared" si="3"/>
        <v>159295642</v>
      </c>
      <c r="T58" s="107">
        <f t="shared" si="2"/>
        <v>342.79464253050912</v>
      </c>
    </row>
    <row r="59" spans="1:20">
      <c r="A59" s="10" t="s">
        <v>56</v>
      </c>
      <c r="B59" s="21">
        <v>916542</v>
      </c>
      <c r="C59" s="96">
        <v>82665962797</v>
      </c>
      <c r="D59" s="98">
        <f t="shared" si="0"/>
        <v>90193.316615059652</v>
      </c>
      <c r="E59" s="99">
        <v>58203688479</v>
      </c>
      <c r="F59" s="100">
        <f t="shared" si="1"/>
        <v>63503.569371616359</v>
      </c>
      <c r="G59" s="88">
        <v>4.8730000000000002</v>
      </c>
      <c r="H59" s="88" t="s">
        <v>125</v>
      </c>
      <c r="I59" s="88">
        <v>1.2500000000000001E-2</v>
      </c>
      <c r="J59" s="89">
        <v>0.54049999999999998</v>
      </c>
      <c r="K59" s="88" t="s">
        <v>125</v>
      </c>
      <c r="L59" s="89">
        <v>0.90810000000000002</v>
      </c>
      <c r="M59" s="101">
        <v>284001655</v>
      </c>
      <c r="N59" s="98">
        <v>0</v>
      </c>
      <c r="O59" s="101">
        <v>728468</v>
      </c>
      <c r="P59" s="99">
        <v>31500873</v>
      </c>
      <c r="Q59" s="99">
        <v>0</v>
      </c>
      <c r="R59" s="100">
        <v>52923522</v>
      </c>
      <c r="S59" s="102">
        <f t="shared" si="3"/>
        <v>369154518</v>
      </c>
      <c r="T59" s="107">
        <f t="shared" si="2"/>
        <v>402.76879619264582</v>
      </c>
    </row>
    <row r="60" spans="1:20">
      <c r="A60" s="10" t="s">
        <v>58</v>
      </c>
      <c r="B60" s="21">
        <v>602095</v>
      </c>
      <c r="C60" s="96">
        <v>37873734457</v>
      </c>
      <c r="D60" s="98">
        <f t="shared" si="0"/>
        <v>62903.253567958542</v>
      </c>
      <c r="E60" s="99">
        <v>26042396666</v>
      </c>
      <c r="F60" s="100">
        <f t="shared" si="1"/>
        <v>43252.969491525422</v>
      </c>
      <c r="G60" s="88">
        <v>6.8064999999999998</v>
      </c>
      <c r="H60" s="88">
        <v>0.06</v>
      </c>
      <c r="I60" s="88" t="s">
        <v>125</v>
      </c>
      <c r="J60" s="88" t="s">
        <v>125</v>
      </c>
      <c r="K60" s="88" t="s">
        <v>125</v>
      </c>
      <c r="L60" s="89">
        <v>0.38109999999999999</v>
      </c>
      <c r="M60" s="101">
        <v>177545264</v>
      </c>
      <c r="N60" s="98">
        <v>1565186</v>
      </c>
      <c r="O60" s="101">
        <v>0</v>
      </c>
      <c r="P60" s="99">
        <v>0</v>
      </c>
      <c r="Q60" s="99">
        <v>0</v>
      </c>
      <c r="R60" s="100">
        <v>9941317</v>
      </c>
      <c r="S60" s="102">
        <f t="shared" si="3"/>
        <v>189051767</v>
      </c>
      <c r="T60" s="107">
        <f t="shared" si="2"/>
        <v>313.98993016052282</v>
      </c>
    </row>
    <row r="61" spans="1:20">
      <c r="A61" s="10" t="s">
        <v>59</v>
      </c>
      <c r="B61" s="21">
        <v>74364</v>
      </c>
      <c r="C61" s="96">
        <v>7358369238</v>
      </c>
      <c r="D61" s="98">
        <f t="shared" si="0"/>
        <v>98950.691705664038</v>
      </c>
      <c r="E61" s="99">
        <v>3718247933</v>
      </c>
      <c r="F61" s="100">
        <f t="shared" si="1"/>
        <v>50000.644572642675</v>
      </c>
      <c r="G61" s="88">
        <v>8.5764999999999993</v>
      </c>
      <c r="H61" s="88" t="s">
        <v>125</v>
      </c>
      <c r="I61" s="88" t="s">
        <v>125</v>
      </c>
      <c r="J61" s="89">
        <v>0.66779999999999995</v>
      </c>
      <c r="K61" s="88" t="s">
        <v>125</v>
      </c>
      <c r="L61" s="95" t="s">
        <v>125</v>
      </c>
      <c r="M61" s="101">
        <v>31889553</v>
      </c>
      <c r="N61" s="98">
        <v>0</v>
      </c>
      <c r="O61" s="101">
        <v>0</v>
      </c>
      <c r="P61" s="99">
        <v>2483094</v>
      </c>
      <c r="Q61" s="99">
        <v>0</v>
      </c>
      <c r="R61" s="100">
        <v>0</v>
      </c>
      <c r="S61" s="102">
        <f t="shared" si="3"/>
        <v>34372647</v>
      </c>
      <c r="T61" s="107">
        <f t="shared" si="2"/>
        <v>462.2215991608843</v>
      </c>
    </row>
    <row r="62" spans="1:20">
      <c r="A62" s="10" t="s">
        <v>135</v>
      </c>
      <c r="B62" s="21">
        <v>190039</v>
      </c>
      <c r="C62" s="96">
        <v>25496832638</v>
      </c>
      <c r="D62" s="98">
        <f t="shared" si="0"/>
        <v>134166.3165876478</v>
      </c>
      <c r="E62" s="99">
        <v>18351954438</v>
      </c>
      <c r="F62" s="100">
        <f t="shared" si="1"/>
        <v>96569.411741800373</v>
      </c>
      <c r="G62" s="88">
        <v>5.5471000000000004</v>
      </c>
      <c r="H62" s="88" t="s">
        <v>125</v>
      </c>
      <c r="I62" s="88" t="s">
        <v>125</v>
      </c>
      <c r="J62" s="88" t="s">
        <v>125</v>
      </c>
      <c r="K62" s="89">
        <v>1.1216999999999999</v>
      </c>
      <c r="L62" s="89">
        <v>4.8999999999999998E-3</v>
      </c>
      <c r="M62" s="101">
        <v>101871412</v>
      </c>
      <c r="N62" s="98">
        <v>0</v>
      </c>
      <c r="O62" s="101">
        <v>0</v>
      </c>
      <c r="P62" s="99">
        <v>0</v>
      </c>
      <c r="Q62" s="99">
        <v>20599342</v>
      </c>
      <c r="R62" s="100">
        <v>90295</v>
      </c>
      <c r="S62" s="102">
        <f t="shared" si="3"/>
        <v>122561049</v>
      </c>
      <c r="T62" s="107">
        <f t="shared" si="2"/>
        <v>644.92577313077845</v>
      </c>
    </row>
    <row r="63" spans="1:20">
      <c r="A63" s="10" t="s">
        <v>136</v>
      </c>
      <c r="B63" s="21">
        <v>277789</v>
      </c>
      <c r="C63" s="96">
        <v>23402791682</v>
      </c>
      <c r="D63" s="98">
        <f t="shared" si="0"/>
        <v>84246.646490681771</v>
      </c>
      <c r="E63" s="99">
        <v>15013709614</v>
      </c>
      <c r="F63" s="100">
        <f t="shared" si="1"/>
        <v>54047.171104687368</v>
      </c>
      <c r="G63" s="88">
        <v>6.9330999999999996</v>
      </c>
      <c r="H63" s="88" t="s">
        <v>125</v>
      </c>
      <c r="I63" s="88">
        <v>6.13E-2</v>
      </c>
      <c r="J63" s="88" t="s">
        <v>125</v>
      </c>
      <c r="K63" s="89">
        <v>0.1996</v>
      </c>
      <c r="L63" s="89">
        <v>0.95330000000000004</v>
      </c>
      <c r="M63" s="101">
        <v>105147043</v>
      </c>
      <c r="N63" s="98">
        <v>0</v>
      </c>
      <c r="O63" s="101">
        <v>941148</v>
      </c>
      <c r="P63" s="99">
        <v>0</v>
      </c>
      <c r="Q63" s="99">
        <v>3027682</v>
      </c>
      <c r="R63" s="100">
        <v>14457235</v>
      </c>
      <c r="S63" s="102">
        <f t="shared" si="3"/>
        <v>123573108</v>
      </c>
      <c r="T63" s="107">
        <f t="shared" si="2"/>
        <v>444.84521705323107</v>
      </c>
    </row>
    <row r="64" spans="1:20">
      <c r="A64" s="10" t="s">
        <v>60</v>
      </c>
      <c r="B64" s="21">
        <v>151372</v>
      </c>
      <c r="C64" s="96">
        <v>12203434369</v>
      </c>
      <c r="D64" s="98">
        <f t="shared" si="0"/>
        <v>80618.835511190977</v>
      </c>
      <c r="E64" s="99">
        <v>7567223011</v>
      </c>
      <c r="F64" s="100">
        <f t="shared" si="1"/>
        <v>49990.903278017067</v>
      </c>
      <c r="G64" s="88">
        <v>6.0952999999999999</v>
      </c>
      <c r="H64" s="88" t="s">
        <v>125</v>
      </c>
      <c r="I64" s="88" t="s">
        <v>125</v>
      </c>
      <c r="J64" s="88" t="s">
        <v>125</v>
      </c>
      <c r="K64" s="88" t="s">
        <v>125</v>
      </c>
      <c r="L64" s="95" t="s">
        <v>125</v>
      </c>
      <c r="M64" s="101">
        <v>46120006</v>
      </c>
      <c r="N64" s="98">
        <v>0</v>
      </c>
      <c r="O64" s="101">
        <v>0</v>
      </c>
      <c r="P64" s="99">
        <v>0</v>
      </c>
      <c r="Q64" s="99">
        <v>0</v>
      </c>
      <c r="R64" s="100">
        <v>0</v>
      </c>
      <c r="S64" s="102">
        <f t="shared" si="3"/>
        <v>46120006</v>
      </c>
      <c r="T64" s="107">
        <f t="shared" si="2"/>
        <v>304.67990117062601</v>
      </c>
    </row>
    <row r="65" spans="1:20">
      <c r="A65" s="10" t="s">
        <v>61</v>
      </c>
      <c r="B65" s="21">
        <v>379448</v>
      </c>
      <c r="C65" s="96">
        <v>55595527151</v>
      </c>
      <c r="D65" s="98">
        <f t="shared" si="0"/>
        <v>146516.85382713837</v>
      </c>
      <c r="E65" s="99">
        <v>42128065358</v>
      </c>
      <c r="F65" s="100">
        <f t="shared" si="1"/>
        <v>111024.6077407181</v>
      </c>
      <c r="G65" s="88">
        <v>3.0836999999999999</v>
      </c>
      <c r="H65" s="88">
        <v>0.22700000000000001</v>
      </c>
      <c r="I65" s="88">
        <v>2.7699999999999999E-2</v>
      </c>
      <c r="J65" s="88" t="s">
        <v>125</v>
      </c>
      <c r="K65" s="88" t="s">
        <v>125</v>
      </c>
      <c r="L65" s="89">
        <v>0.59089999999999998</v>
      </c>
      <c r="M65" s="101">
        <v>130147201</v>
      </c>
      <c r="N65" s="98">
        <v>9581497</v>
      </c>
      <c r="O65" s="101">
        <v>1169152</v>
      </c>
      <c r="P65" s="99">
        <v>0</v>
      </c>
      <c r="Q65" s="99">
        <v>0</v>
      </c>
      <c r="R65" s="100">
        <v>24940182</v>
      </c>
      <c r="S65" s="102">
        <f t="shared" si="3"/>
        <v>165838032</v>
      </c>
      <c r="T65" s="107">
        <f t="shared" si="2"/>
        <v>437.05074740148848</v>
      </c>
    </row>
    <row r="66" spans="1:20">
      <c r="A66" s="10" t="s">
        <v>57</v>
      </c>
      <c r="B66" s="21">
        <v>422718</v>
      </c>
      <c r="C66" s="96">
        <v>34794713501</v>
      </c>
      <c r="D66" s="98">
        <f t="shared" si="0"/>
        <v>82311.88049952923</v>
      </c>
      <c r="E66" s="99">
        <v>25343264959</v>
      </c>
      <c r="F66" s="100">
        <f t="shared" si="1"/>
        <v>59953.124681229565</v>
      </c>
      <c r="G66" s="88">
        <v>4.8750999999999998</v>
      </c>
      <c r="H66" s="88">
        <v>0.17</v>
      </c>
      <c r="I66" s="88" t="s">
        <v>125</v>
      </c>
      <c r="J66" s="88" t="s">
        <v>125</v>
      </c>
      <c r="K66" s="88" t="s">
        <v>125</v>
      </c>
      <c r="L66" s="89">
        <v>1.6364000000000001</v>
      </c>
      <c r="M66" s="101">
        <v>123867702</v>
      </c>
      <c r="N66" s="98">
        <v>4361876</v>
      </c>
      <c r="O66" s="101">
        <v>0</v>
      </c>
      <c r="P66" s="99">
        <v>0</v>
      </c>
      <c r="Q66" s="99">
        <v>0</v>
      </c>
      <c r="R66" s="100">
        <v>41578460</v>
      </c>
      <c r="S66" s="102">
        <f t="shared" si="3"/>
        <v>169808038</v>
      </c>
      <c r="T66" s="107">
        <f t="shared" si="2"/>
        <v>401.70524557742988</v>
      </c>
    </row>
    <row r="67" spans="1:20">
      <c r="A67" s="10" t="s">
        <v>62</v>
      </c>
      <c r="B67" s="21">
        <v>93420</v>
      </c>
      <c r="C67" s="96">
        <v>9199538504</v>
      </c>
      <c r="D67" s="98">
        <f t="shared" si="0"/>
        <v>98475.04286020124</v>
      </c>
      <c r="E67" s="99">
        <v>6204583099</v>
      </c>
      <c r="F67" s="100">
        <f t="shared" si="1"/>
        <v>66416.004056947117</v>
      </c>
      <c r="G67" s="88">
        <v>6.33</v>
      </c>
      <c r="H67" s="88" t="s">
        <v>125</v>
      </c>
      <c r="I67" s="88" t="s">
        <v>125</v>
      </c>
      <c r="J67" s="88" t="s">
        <v>125</v>
      </c>
      <c r="K67" s="88" t="s">
        <v>125</v>
      </c>
      <c r="L67" s="95" t="s">
        <v>125</v>
      </c>
      <c r="M67" s="101">
        <v>39273463</v>
      </c>
      <c r="N67" s="98">
        <v>0</v>
      </c>
      <c r="O67" s="101">
        <v>0</v>
      </c>
      <c r="P67" s="99">
        <v>0</v>
      </c>
      <c r="Q67" s="99">
        <v>0</v>
      </c>
      <c r="R67" s="100">
        <v>0</v>
      </c>
      <c r="S67" s="102">
        <f t="shared" si="3"/>
        <v>39273463</v>
      </c>
      <c r="T67" s="107">
        <f t="shared" si="2"/>
        <v>420.39673517448085</v>
      </c>
    </row>
    <row r="68" spans="1:20">
      <c r="A68" s="10" t="s">
        <v>63</v>
      </c>
      <c r="B68" s="21">
        <v>41551</v>
      </c>
      <c r="C68" s="96">
        <v>2822018785</v>
      </c>
      <c r="D68" s="98">
        <f t="shared" si="0"/>
        <v>67916.988399797832</v>
      </c>
      <c r="E68" s="99">
        <v>1476154996</v>
      </c>
      <c r="F68" s="100">
        <f t="shared" si="1"/>
        <v>35526.34102669009</v>
      </c>
      <c r="G68" s="88">
        <v>8</v>
      </c>
      <c r="H68" s="88" t="s">
        <v>125</v>
      </c>
      <c r="I68" s="88" t="s">
        <v>125</v>
      </c>
      <c r="J68" s="88" t="s">
        <v>125</v>
      </c>
      <c r="K68" s="88" t="s">
        <v>125</v>
      </c>
      <c r="L68" s="95" t="s">
        <v>125</v>
      </c>
      <c r="M68" s="101">
        <v>11792418</v>
      </c>
      <c r="N68" s="98">
        <v>0</v>
      </c>
      <c r="O68" s="101">
        <v>0</v>
      </c>
      <c r="P68" s="99">
        <v>0</v>
      </c>
      <c r="Q68" s="99">
        <v>0</v>
      </c>
      <c r="R68" s="100">
        <v>0</v>
      </c>
      <c r="S68" s="102">
        <f t="shared" si="3"/>
        <v>11792418</v>
      </c>
      <c r="T68" s="107">
        <f t="shared" si="2"/>
        <v>283.8058771148709</v>
      </c>
    </row>
    <row r="69" spans="1:20">
      <c r="A69" s="10" t="s">
        <v>64</v>
      </c>
      <c r="B69" s="21">
        <v>22570</v>
      </c>
      <c r="C69" s="96">
        <v>2185001287</v>
      </c>
      <c r="D69" s="98">
        <f t="shared" si="0"/>
        <v>96809.981701373501</v>
      </c>
      <c r="E69" s="99">
        <v>1261092580</v>
      </c>
      <c r="F69" s="100">
        <f t="shared" si="1"/>
        <v>55874.726628267614</v>
      </c>
      <c r="G69" s="88">
        <v>7.0113000000000003</v>
      </c>
      <c r="H69" s="88" t="s">
        <v>125</v>
      </c>
      <c r="I69" s="88" t="s">
        <v>125</v>
      </c>
      <c r="J69" s="88" t="s">
        <v>125</v>
      </c>
      <c r="K69" s="89">
        <v>0.90800000000000003</v>
      </c>
      <c r="L69" s="95" t="s">
        <v>125</v>
      </c>
      <c r="M69" s="101">
        <v>8841898</v>
      </c>
      <c r="N69" s="98">
        <v>0</v>
      </c>
      <c r="O69" s="101">
        <v>0</v>
      </c>
      <c r="P69" s="99">
        <v>0</v>
      </c>
      <c r="Q69" s="99">
        <v>1145070</v>
      </c>
      <c r="R69" s="100">
        <v>0</v>
      </c>
      <c r="S69" s="102">
        <f t="shared" si="3"/>
        <v>9986968</v>
      </c>
      <c r="T69" s="107">
        <f t="shared" si="2"/>
        <v>442.48861320336732</v>
      </c>
    </row>
    <row r="70" spans="1:20">
      <c r="A70" s="10" t="s">
        <v>65</v>
      </c>
      <c r="B70" s="21">
        <v>15535</v>
      </c>
      <c r="C70" s="96">
        <v>981046169</v>
      </c>
      <c r="D70" s="98">
        <f t="shared" si="0"/>
        <v>63150.702864499515</v>
      </c>
      <c r="E70" s="99">
        <v>227518526</v>
      </c>
      <c r="F70" s="100">
        <f t="shared" si="1"/>
        <v>14645.543997425169</v>
      </c>
      <c r="G70" s="88">
        <v>10</v>
      </c>
      <c r="H70" s="88" t="s">
        <v>125</v>
      </c>
      <c r="I70" s="88">
        <v>0.5</v>
      </c>
      <c r="J70" s="88" t="s">
        <v>125</v>
      </c>
      <c r="K70" s="88" t="s">
        <v>125</v>
      </c>
      <c r="L70" s="95" t="s">
        <v>125</v>
      </c>
      <c r="M70" s="101">
        <v>2275000</v>
      </c>
      <c r="N70" s="98">
        <v>0</v>
      </c>
      <c r="O70" s="101">
        <v>94983</v>
      </c>
      <c r="P70" s="99">
        <v>0</v>
      </c>
      <c r="Q70" s="99">
        <v>0</v>
      </c>
      <c r="R70" s="100">
        <v>0</v>
      </c>
      <c r="S70" s="102">
        <f t="shared" si="3"/>
        <v>2369983</v>
      </c>
      <c r="T70" s="107">
        <f t="shared" si="2"/>
        <v>152.55764402961054</v>
      </c>
    </row>
    <row r="71" spans="1:20">
      <c r="A71" s="10" t="s">
        <v>66</v>
      </c>
      <c r="B71" s="21">
        <v>494593</v>
      </c>
      <c r="C71" s="96">
        <v>38976234696</v>
      </c>
      <c r="D71" s="98">
        <f t="shared" si="0"/>
        <v>78804.663017875297</v>
      </c>
      <c r="E71" s="99">
        <v>26128617246</v>
      </c>
      <c r="F71" s="100">
        <f t="shared" si="1"/>
        <v>52828.522130317251</v>
      </c>
      <c r="G71" s="88">
        <v>5.3005000000000004</v>
      </c>
      <c r="H71" s="88" t="s">
        <v>125</v>
      </c>
      <c r="I71" s="88">
        <v>1.002</v>
      </c>
      <c r="J71" s="88" t="s">
        <v>125</v>
      </c>
      <c r="K71" s="89">
        <v>1.0741000000000001</v>
      </c>
      <c r="L71" s="89">
        <v>0.42699999999999999</v>
      </c>
      <c r="M71" s="101">
        <v>138781488</v>
      </c>
      <c r="N71" s="98">
        <v>0</v>
      </c>
      <c r="O71" s="101">
        <v>26235082</v>
      </c>
      <c r="P71" s="99">
        <v>0</v>
      </c>
      <c r="Q71" s="99">
        <v>28123085</v>
      </c>
      <c r="R71" s="100">
        <v>11179569</v>
      </c>
      <c r="S71" s="102">
        <f t="shared" si="3"/>
        <v>204319224</v>
      </c>
      <c r="T71" s="107">
        <f t="shared" si="2"/>
        <v>413.10577383828723</v>
      </c>
    </row>
    <row r="72" spans="1:20">
      <c r="A72" s="10" t="s">
        <v>67</v>
      </c>
      <c r="B72" s="21">
        <v>30776</v>
      </c>
      <c r="C72" s="96">
        <v>2287921157</v>
      </c>
      <c r="D72" s="98">
        <f>(C72/B72)</f>
        <v>74341.08256433584</v>
      </c>
      <c r="E72" s="99">
        <v>1192454342</v>
      </c>
      <c r="F72" s="100">
        <f>(E72/B72)</f>
        <v>38746.241941772809</v>
      </c>
      <c r="G72" s="88">
        <v>8.75</v>
      </c>
      <c r="H72" s="88" t="s">
        <v>125</v>
      </c>
      <c r="I72" s="88" t="s">
        <v>125</v>
      </c>
      <c r="J72" s="88" t="s">
        <v>125</v>
      </c>
      <c r="K72" s="88" t="s">
        <v>125</v>
      </c>
      <c r="L72" s="95" t="s">
        <v>125</v>
      </c>
      <c r="M72" s="101">
        <v>10433988</v>
      </c>
      <c r="N72" s="98">
        <v>0</v>
      </c>
      <c r="O72" s="101">
        <v>0</v>
      </c>
      <c r="P72" s="99">
        <v>0</v>
      </c>
      <c r="Q72" s="99">
        <v>0</v>
      </c>
      <c r="R72" s="100">
        <v>0</v>
      </c>
      <c r="S72" s="102">
        <f t="shared" si="3"/>
        <v>10433988</v>
      </c>
      <c r="T72" s="107">
        <f>S72/B72</f>
        <v>339.03002339485312</v>
      </c>
    </row>
    <row r="73" spans="1:20">
      <c r="A73" s="10" t="s">
        <v>68</v>
      </c>
      <c r="B73" s="21">
        <v>55043</v>
      </c>
      <c r="C73" s="96">
        <v>13695377461</v>
      </c>
      <c r="D73" s="98">
        <f>(C73/B73)</f>
        <v>248812.33691840924</v>
      </c>
      <c r="E73" s="99">
        <v>11448430637</v>
      </c>
      <c r="F73" s="100">
        <f>(E73/B73)</f>
        <v>207990.67341896336</v>
      </c>
      <c r="G73" s="88">
        <v>3.5562999999999998</v>
      </c>
      <c r="H73" s="88" t="s">
        <v>125</v>
      </c>
      <c r="I73" s="88" t="s">
        <v>125</v>
      </c>
      <c r="J73" s="88" t="s">
        <v>125</v>
      </c>
      <c r="K73" s="89">
        <v>4.4699999999999997E-2</v>
      </c>
      <c r="L73" s="95" t="s">
        <v>125</v>
      </c>
      <c r="M73" s="101">
        <v>40757346</v>
      </c>
      <c r="N73" s="98">
        <v>0</v>
      </c>
      <c r="O73" s="101">
        <v>0</v>
      </c>
      <c r="P73" s="99">
        <v>0</v>
      </c>
      <c r="Q73" s="99">
        <v>512149</v>
      </c>
      <c r="R73" s="100">
        <v>0</v>
      </c>
      <c r="S73" s="102">
        <f t="shared" si="3"/>
        <v>41269495</v>
      </c>
      <c r="T73" s="107">
        <f>S73/B73</f>
        <v>749.76827207819338</v>
      </c>
    </row>
    <row r="74" spans="1:20">
      <c r="A74" s="10" t="s">
        <v>69</v>
      </c>
      <c r="B74" s="21">
        <v>24896</v>
      </c>
      <c r="C74" s="96">
        <v>1755181630</v>
      </c>
      <c r="D74" s="98">
        <f>(C74/B74)</f>
        <v>70500.547477506421</v>
      </c>
      <c r="E74" s="99">
        <v>932940830</v>
      </c>
      <c r="F74" s="100">
        <f>(E74/B74)</f>
        <v>37473.523055912599</v>
      </c>
      <c r="G74" s="88">
        <v>8.9194999999999993</v>
      </c>
      <c r="H74" s="88" t="s">
        <v>125</v>
      </c>
      <c r="I74" s="88" t="s">
        <v>125</v>
      </c>
      <c r="J74" s="88" t="s">
        <v>125</v>
      </c>
      <c r="K74" s="88" t="s">
        <v>125</v>
      </c>
      <c r="L74" s="95" t="s">
        <v>125</v>
      </c>
      <c r="M74" s="101">
        <v>8321438</v>
      </c>
      <c r="N74" s="98">
        <v>0</v>
      </c>
      <c r="O74" s="101">
        <v>0</v>
      </c>
      <c r="P74" s="99">
        <v>0</v>
      </c>
      <c r="Q74" s="99">
        <v>0</v>
      </c>
      <c r="R74" s="100">
        <v>0</v>
      </c>
      <c r="S74" s="102">
        <f>SUM(M74:R74)</f>
        <v>8321438</v>
      </c>
      <c r="T74" s="107">
        <f>S74/B74</f>
        <v>334.24799164524421</v>
      </c>
    </row>
    <row r="75" spans="1:20">
      <c r="A75" s="19" t="s">
        <v>70</v>
      </c>
      <c r="B75" s="26">
        <f>SUM(B8:B74)</f>
        <v>18801332</v>
      </c>
      <c r="C75" s="27">
        <f>SUM(C8:C74)</f>
        <v>1924336569794</v>
      </c>
      <c r="D75" s="33">
        <f>(C75/B75)</f>
        <v>102351.07649787792</v>
      </c>
      <c r="E75" s="33">
        <f>SUM(E8:E74)</f>
        <v>1331000184069</v>
      </c>
      <c r="F75" s="29">
        <f>(E75/B75)</f>
        <v>70792.866381435102</v>
      </c>
      <c r="G75" s="38"/>
      <c r="H75" s="30"/>
      <c r="I75" s="30"/>
      <c r="J75" s="30"/>
      <c r="K75" s="30"/>
      <c r="L75" s="39"/>
      <c r="M75" s="33">
        <f t="shared" ref="M75:S75" si="4">SUM(M8:M74)</f>
        <v>6563758622</v>
      </c>
      <c r="N75" s="33">
        <f t="shared" si="4"/>
        <v>189459235</v>
      </c>
      <c r="O75" s="33">
        <f t="shared" si="4"/>
        <v>107255746</v>
      </c>
      <c r="P75" s="33">
        <f t="shared" si="4"/>
        <v>798175955</v>
      </c>
      <c r="Q75" s="33">
        <f t="shared" si="4"/>
        <v>695471792</v>
      </c>
      <c r="R75" s="29">
        <f t="shared" si="4"/>
        <v>842162627</v>
      </c>
      <c r="S75" s="29">
        <f t="shared" si="4"/>
        <v>9196283977</v>
      </c>
      <c r="T75" s="108">
        <f>S75/B75</f>
        <v>489.12938599243927</v>
      </c>
    </row>
    <row r="76" spans="1:20">
      <c r="A76" s="14"/>
      <c r="B76" s="2"/>
      <c r="C76" s="114"/>
      <c r="D76" s="2"/>
      <c r="E76" s="114"/>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ht="12.75" customHeight="1">
      <c r="A78" s="132" t="s">
        <v>138</v>
      </c>
      <c r="B78" s="133"/>
      <c r="C78" s="133"/>
      <c r="D78" s="133"/>
      <c r="E78" s="133"/>
      <c r="F78" s="133"/>
      <c r="G78" s="133"/>
      <c r="H78" s="133"/>
      <c r="I78" s="133"/>
      <c r="J78" s="133"/>
      <c r="K78" s="133"/>
      <c r="L78" s="133"/>
      <c r="M78" s="133"/>
      <c r="N78" s="133"/>
      <c r="O78" s="133"/>
      <c r="P78" s="133"/>
      <c r="Q78" s="133"/>
      <c r="R78" s="133"/>
      <c r="S78" s="133"/>
      <c r="T78" s="134"/>
    </row>
    <row r="79" spans="1:20" ht="12.75" customHeight="1">
      <c r="A79" s="132" t="s">
        <v>139</v>
      </c>
      <c r="B79" s="133"/>
      <c r="C79" s="133"/>
      <c r="D79" s="133"/>
      <c r="E79" s="133"/>
      <c r="F79" s="133"/>
      <c r="G79" s="133"/>
      <c r="H79" s="133"/>
      <c r="I79" s="133"/>
      <c r="J79" s="133"/>
      <c r="K79" s="133"/>
      <c r="L79" s="133"/>
      <c r="M79" s="133"/>
      <c r="N79" s="133"/>
      <c r="O79" s="133"/>
      <c r="P79" s="133"/>
      <c r="Q79" s="133"/>
      <c r="R79" s="133"/>
      <c r="S79" s="133"/>
      <c r="T79" s="134"/>
    </row>
    <row r="80" spans="1:20" ht="12.75" customHeight="1">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5"/>
      <c r="B81" s="133"/>
      <c r="C81" s="133"/>
      <c r="D81" s="133"/>
      <c r="E81" s="133"/>
      <c r="F81" s="133"/>
      <c r="G81" s="133"/>
      <c r="H81" s="133"/>
      <c r="I81" s="133"/>
      <c r="J81" s="133"/>
      <c r="K81" s="133"/>
      <c r="L81" s="133"/>
      <c r="M81" s="133"/>
      <c r="N81" s="133"/>
      <c r="O81" s="133"/>
      <c r="P81" s="133"/>
      <c r="Q81" s="133"/>
      <c r="R81" s="133"/>
      <c r="S81" s="133"/>
      <c r="T81" s="134"/>
    </row>
    <row r="82" spans="1:20">
      <c r="A82" s="136" t="s">
        <v>124</v>
      </c>
      <c r="B82" s="133"/>
      <c r="C82" s="133"/>
      <c r="D82" s="133"/>
      <c r="E82" s="133"/>
      <c r="F82" s="133"/>
      <c r="G82" s="133"/>
      <c r="H82" s="133"/>
      <c r="I82" s="133"/>
      <c r="J82" s="133"/>
      <c r="K82" s="133"/>
      <c r="L82" s="133"/>
      <c r="M82" s="133"/>
      <c r="N82" s="133"/>
      <c r="O82" s="133"/>
      <c r="P82" s="133"/>
      <c r="Q82" s="133"/>
      <c r="R82" s="133"/>
      <c r="S82" s="133"/>
      <c r="T82" s="134"/>
    </row>
    <row r="83" spans="1:20" ht="12.75" customHeight="1">
      <c r="A83" s="132" t="s">
        <v>159</v>
      </c>
      <c r="B83" s="133"/>
      <c r="C83" s="133"/>
      <c r="D83" s="133"/>
      <c r="E83" s="133"/>
      <c r="F83" s="133"/>
      <c r="G83" s="133"/>
      <c r="H83" s="133"/>
      <c r="I83" s="133"/>
      <c r="J83" s="133"/>
      <c r="K83" s="133"/>
      <c r="L83" s="133"/>
      <c r="M83" s="133"/>
      <c r="N83" s="133"/>
      <c r="O83" s="133"/>
      <c r="P83" s="133"/>
      <c r="Q83" s="133"/>
      <c r="R83" s="133"/>
      <c r="S83" s="133"/>
      <c r="T83" s="134"/>
    </row>
    <row r="84" spans="1:20" ht="13.5" customHeight="1" thickBot="1">
      <c r="A84" s="139" t="s">
        <v>145</v>
      </c>
      <c r="B84" s="140"/>
      <c r="C84" s="140"/>
      <c r="D84" s="140"/>
      <c r="E84" s="140"/>
      <c r="F84" s="140"/>
      <c r="G84" s="140"/>
      <c r="H84" s="140"/>
      <c r="I84" s="140"/>
      <c r="J84" s="140"/>
      <c r="K84" s="140"/>
      <c r="L84" s="140"/>
      <c r="M84" s="140"/>
      <c r="N84" s="140"/>
      <c r="O84" s="140"/>
      <c r="P84" s="140"/>
      <c r="Q84" s="140"/>
      <c r="R84" s="140"/>
      <c r="S84" s="140"/>
      <c r="T84" s="141"/>
    </row>
    <row r="85" spans="1:20">
      <c r="A85" s="4"/>
      <c r="B85" s="1"/>
      <c r="C85" s="1"/>
      <c r="D85" s="1"/>
      <c r="E85" s="1"/>
      <c r="F85" s="1"/>
      <c r="G85" s="3"/>
      <c r="H85" s="3"/>
      <c r="I85" s="3"/>
      <c r="J85" s="3"/>
      <c r="K85" s="3"/>
      <c r="L85" s="3"/>
      <c r="M85" s="3"/>
      <c r="N85" s="3"/>
      <c r="O85" s="3"/>
      <c r="P85" s="3"/>
      <c r="Q85" s="3"/>
      <c r="R85" s="3"/>
      <c r="S85" s="3"/>
      <c r="T85" s="3"/>
    </row>
    <row r="86" spans="1:20">
      <c r="A86" s="2"/>
      <c r="B86" s="2"/>
      <c r="C86" s="6"/>
      <c r="D86" s="2"/>
      <c r="E86" s="6"/>
      <c r="F86" s="2"/>
      <c r="K86" s="6"/>
      <c r="L86" s="6"/>
      <c r="M86" s="6"/>
      <c r="N86" s="6"/>
      <c r="O86" s="6"/>
      <c r="R86" s="6"/>
      <c r="S86" s="6"/>
      <c r="T86" s="6"/>
    </row>
    <row r="87" spans="1:20">
      <c r="C87" s="6"/>
      <c r="E87" s="6"/>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7">
    <mergeCell ref="A78:T78"/>
    <mergeCell ref="A77:T77"/>
    <mergeCell ref="A83:T83"/>
    <mergeCell ref="A84:T84"/>
    <mergeCell ref="A82:T82"/>
    <mergeCell ref="A81:T81"/>
    <mergeCell ref="A80:T80"/>
    <mergeCell ref="A79:T79"/>
    <mergeCell ref="G4:I4"/>
    <mergeCell ref="J4:L4"/>
    <mergeCell ref="A1:T1"/>
    <mergeCell ref="A2:T2"/>
    <mergeCell ref="C3:F3"/>
    <mergeCell ref="G3:L3"/>
    <mergeCell ref="M3:O3"/>
    <mergeCell ref="P3:R3"/>
    <mergeCell ref="S3:T3"/>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&amp;N&amp;R&amp;14February 8, 2013</oddFooter>
  </headerFooter>
  <ignoredErrors>
    <ignoredError sqref="S8:S74" formulaRange="1"/>
    <ignoredError sqref="D75"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93"/>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8" width="13.6640625" customWidth="1"/>
    <col min="19" max="19" width="15.6640625" customWidth="1"/>
    <col min="20" max="20" width="11.6640625" customWidth="1"/>
  </cols>
  <sheetData>
    <row r="1" spans="1:20" ht="24.6">
      <c r="A1" s="142" t="s">
        <v>130</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2009</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20">
        <v>256232</v>
      </c>
      <c r="C8" s="22">
        <v>24355527368</v>
      </c>
      <c r="D8" s="31">
        <f t="shared" ref="D8:D71" si="0">(C8/B8)</f>
        <v>95052.637328670899</v>
      </c>
      <c r="E8" s="31">
        <v>12558830292</v>
      </c>
      <c r="F8" s="23">
        <f t="shared" ref="F8:F71" si="1">(E8/B8)</f>
        <v>49013.512332573606</v>
      </c>
      <c r="G8" s="88">
        <v>8.0495000000000001</v>
      </c>
      <c r="H8" s="88">
        <v>0.25</v>
      </c>
      <c r="I8" s="94" t="s">
        <v>125</v>
      </c>
      <c r="J8" s="89" t="s">
        <v>125</v>
      </c>
      <c r="K8" s="89" t="s">
        <v>125</v>
      </c>
      <c r="L8" s="89">
        <v>1.3832</v>
      </c>
      <c r="M8" s="7">
        <v>101360177</v>
      </c>
      <c r="N8" s="31">
        <v>3148763</v>
      </c>
      <c r="O8" s="7">
        <v>0</v>
      </c>
      <c r="P8" s="43">
        <v>0</v>
      </c>
      <c r="Q8" s="43">
        <v>0</v>
      </c>
      <c r="R8" s="42">
        <v>17417241</v>
      </c>
      <c r="S8" s="8">
        <f>SUM(M8:R8)</f>
        <v>121926181</v>
      </c>
      <c r="T8" s="106">
        <f t="shared" ref="T8:T71" si="2">S8/B8</f>
        <v>475.84291189234756</v>
      </c>
    </row>
    <row r="9" spans="1:20">
      <c r="A9" s="10" t="s">
        <v>7</v>
      </c>
      <c r="B9" s="21">
        <v>25899</v>
      </c>
      <c r="C9" s="24">
        <v>1772608318</v>
      </c>
      <c r="D9" s="21">
        <f t="shared" si="0"/>
        <v>68443.118189891495</v>
      </c>
      <c r="E9" s="32">
        <v>807815246</v>
      </c>
      <c r="F9" s="25">
        <f t="shared" si="1"/>
        <v>31190.982122861886</v>
      </c>
      <c r="G9" s="88">
        <v>7.0778999999999996</v>
      </c>
      <c r="H9" s="88" t="s">
        <v>125</v>
      </c>
      <c r="I9" s="88">
        <v>7.1599999999999997E-2</v>
      </c>
      <c r="J9" s="89" t="s">
        <v>125</v>
      </c>
      <c r="K9" s="89" t="s">
        <v>125</v>
      </c>
      <c r="L9" s="89" t="s">
        <v>125</v>
      </c>
      <c r="M9" s="87">
        <v>5717635</v>
      </c>
      <c r="N9" s="21">
        <v>0</v>
      </c>
      <c r="O9" s="87">
        <v>57840</v>
      </c>
      <c r="P9" s="32">
        <v>0</v>
      </c>
      <c r="Q9" s="32">
        <v>0</v>
      </c>
      <c r="R9" s="25">
        <v>0</v>
      </c>
      <c r="S9" s="5">
        <f>SUM(M9:R9)</f>
        <v>5775475</v>
      </c>
      <c r="T9" s="110">
        <f t="shared" si="2"/>
        <v>222.99992277694119</v>
      </c>
    </row>
    <row r="10" spans="1:20">
      <c r="A10" s="10" t="s">
        <v>8</v>
      </c>
      <c r="B10" s="21">
        <v>169562</v>
      </c>
      <c r="C10" s="24">
        <v>24174431983</v>
      </c>
      <c r="D10" s="21">
        <f t="shared" si="0"/>
        <v>142569.86814852385</v>
      </c>
      <c r="E10" s="32">
        <v>16100957751</v>
      </c>
      <c r="F10" s="25">
        <f t="shared" si="1"/>
        <v>94956.167956263787</v>
      </c>
      <c r="G10" s="88">
        <v>3.65</v>
      </c>
      <c r="H10" s="88" t="s">
        <v>125</v>
      </c>
      <c r="I10" s="88" t="s">
        <v>125</v>
      </c>
      <c r="J10" s="89">
        <v>0.72199999999999998</v>
      </c>
      <c r="K10" s="89">
        <v>0.30819999999999997</v>
      </c>
      <c r="L10" s="89" t="s">
        <v>125</v>
      </c>
      <c r="M10" s="87">
        <v>58887070</v>
      </c>
      <c r="N10" s="21">
        <v>0</v>
      </c>
      <c r="O10" s="87">
        <v>0</v>
      </c>
      <c r="P10" s="32">
        <v>1164359</v>
      </c>
      <c r="Q10" s="32">
        <v>4972781</v>
      </c>
      <c r="R10" s="25">
        <v>0</v>
      </c>
      <c r="S10" s="5">
        <f t="shared" ref="S10:S73" si="3">SUM(M10:R10)</f>
        <v>65024210</v>
      </c>
      <c r="T10" s="110">
        <f t="shared" si="2"/>
        <v>383.48338660784844</v>
      </c>
    </row>
    <row r="11" spans="1:20">
      <c r="A11" s="10" t="s">
        <v>9</v>
      </c>
      <c r="B11" s="21">
        <v>29085</v>
      </c>
      <c r="C11" s="24">
        <v>2190426501</v>
      </c>
      <c r="D11" s="21">
        <f t="shared" si="0"/>
        <v>75311.208561113977</v>
      </c>
      <c r="E11" s="32">
        <v>856965433</v>
      </c>
      <c r="F11" s="25">
        <f t="shared" si="1"/>
        <v>29464.171669245316</v>
      </c>
      <c r="G11" s="88">
        <v>9.1760000000000002</v>
      </c>
      <c r="H11" s="88" t="s">
        <v>125</v>
      </c>
      <c r="I11" s="88" t="s">
        <v>125</v>
      </c>
      <c r="J11" s="89" t="s">
        <v>125</v>
      </c>
      <c r="K11" s="89" t="s">
        <v>125</v>
      </c>
      <c r="L11" s="89" t="s">
        <v>125</v>
      </c>
      <c r="M11" s="87">
        <v>7864284</v>
      </c>
      <c r="N11" s="21">
        <v>0</v>
      </c>
      <c r="O11" s="87">
        <v>0</v>
      </c>
      <c r="P11" s="32">
        <v>0</v>
      </c>
      <c r="Q11" s="32">
        <v>0</v>
      </c>
      <c r="R11" s="25">
        <v>0</v>
      </c>
      <c r="S11" s="5">
        <f t="shared" si="3"/>
        <v>7864284</v>
      </c>
      <c r="T11" s="110">
        <f t="shared" si="2"/>
        <v>270.38968540484785</v>
      </c>
    </row>
    <row r="12" spans="1:20">
      <c r="A12" s="10" t="s">
        <v>10</v>
      </c>
      <c r="B12" s="21">
        <v>555657</v>
      </c>
      <c r="C12" s="24">
        <v>59160165290</v>
      </c>
      <c r="D12" s="21">
        <f t="shared" si="0"/>
        <v>106468.856308838</v>
      </c>
      <c r="E12" s="32">
        <v>33298150445</v>
      </c>
      <c r="F12" s="25">
        <f t="shared" si="1"/>
        <v>59925.728363000919</v>
      </c>
      <c r="G12" s="88">
        <v>3.7161</v>
      </c>
      <c r="H12" s="88" t="s">
        <v>125</v>
      </c>
      <c r="I12" s="88">
        <v>0.20399999999999999</v>
      </c>
      <c r="J12" s="89" t="s">
        <v>125</v>
      </c>
      <c r="K12" s="89">
        <v>1.1362000000000001</v>
      </c>
      <c r="L12" s="89">
        <v>0.91020000000000001</v>
      </c>
      <c r="M12" s="87">
        <v>123859658</v>
      </c>
      <c r="N12" s="21">
        <v>0</v>
      </c>
      <c r="O12" s="87">
        <v>6853600</v>
      </c>
      <c r="P12" s="32">
        <v>0</v>
      </c>
      <c r="Q12" s="32">
        <v>37913768</v>
      </c>
      <c r="R12" s="25">
        <v>30372390</v>
      </c>
      <c r="S12" s="5">
        <f t="shared" si="3"/>
        <v>198999416</v>
      </c>
      <c r="T12" s="110">
        <f t="shared" si="2"/>
        <v>358.13355361311022</v>
      </c>
    </row>
    <row r="13" spans="1:20">
      <c r="A13" s="10" t="s">
        <v>11</v>
      </c>
      <c r="B13" s="21">
        <v>1744922</v>
      </c>
      <c r="C13" s="24">
        <v>211445745049</v>
      </c>
      <c r="D13" s="21">
        <f t="shared" si="0"/>
        <v>121177.7632748054</v>
      </c>
      <c r="E13" s="32">
        <v>148470942063</v>
      </c>
      <c r="F13" s="25">
        <f t="shared" si="1"/>
        <v>85087.437755383915</v>
      </c>
      <c r="G13" s="88">
        <v>4.8888999999999996</v>
      </c>
      <c r="H13" s="88">
        <v>0.5</v>
      </c>
      <c r="I13" s="88" t="s">
        <v>125</v>
      </c>
      <c r="J13" s="89" t="s">
        <v>125</v>
      </c>
      <c r="K13" s="89">
        <v>5.7999999999999996E-3</v>
      </c>
      <c r="L13" s="89">
        <v>3.4500000000000003E-2</v>
      </c>
      <c r="M13" s="87">
        <v>725861003</v>
      </c>
      <c r="N13" s="21">
        <v>74240478</v>
      </c>
      <c r="O13" s="87">
        <v>0</v>
      </c>
      <c r="P13" s="32">
        <v>0</v>
      </c>
      <c r="Q13" s="32">
        <v>863281</v>
      </c>
      <c r="R13" s="25">
        <v>5127405</v>
      </c>
      <c r="S13" s="5">
        <f t="shared" si="3"/>
        <v>806092167</v>
      </c>
      <c r="T13" s="110">
        <f t="shared" si="2"/>
        <v>461.96458466338322</v>
      </c>
    </row>
    <row r="14" spans="1:20">
      <c r="A14" s="10" t="s">
        <v>12</v>
      </c>
      <c r="B14" s="21">
        <v>14601</v>
      </c>
      <c r="C14" s="24">
        <v>997134570</v>
      </c>
      <c r="D14" s="21">
        <f t="shared" si="0"/>
        <v>68292.210807478943</v>
      </c>
      <c r="E14" s="32">
        <v>357344105</v>
      </c>
      <c r="F14" s="25">
        <f t="shared" si="1"/>
        <v>24473.947332374493</v>
      </c>
      <c r="G14" s="88">
        <v>10</v>
      </c>
      <c r="H14" s="88" t="s">
        <v>125</v>
      </c>
      <c r="I14" s="88" t="s">
        <v>125</v>
      </c>
      <c r="J14" s="89" t="s">
        <v>125</v>
      </c>
      <c r="K14" s="89" t="s">
        <v>125</v>
      </c>
      <c r="L14" s="89" t="s">
        <v>125</v>
      </c>
      <c r="M14" s="87">
        <v>3572662</v>
      </c>
      <c r="N14" s="21">
        <v>0</v>
      </c>
      <c r="O14" s="87">
        <v>0</v>
      </c>
      <c r="P14" s="32">
        <v>0</v>
      </c>
      <c r="Q14" s="32">
        <v>0</v>
      </c>
      <c r="R14" s="25">
        <v>0</v>
      </c>
      <c r="S14" s="5">
        <f t="shared" si="3"/>
        <v>3572662</v>
      </c>
      <c r="T14" s="110">
        <f t="shared" si="2"/>
        <v>244.68611738921993</v>
      </c>
    </row>
    <row r="15" spans="1:20">
      <c r="A15" s="10" t="s">
        <v>13</v>
      </c>
      <c r="B15" s="21">
        <v>165455</v>
      </c>
      <c r="C15" s="24">
        <v>21472982221</v>
      </c>
      <c r="D15" s="21">
        <f t="shared" si="0"/>
        <v>129781.40413405458</v>
      </c>
      <c r="E15" s="32">
        <v>15588648694</v>
      </c>
      <c r="F15" s="25">
        <f t="shared" si="1"/>
        <v>94216.848653712485</v>
      </c>
      <c r="G15" s="88">
        <v>5.9096000000000002</v>
      </c>
      <c r="H15" s="88" t="s">
        <v>125</v>
      </c>
      <c r="I15" s="88" t="s">
        <v>125</v>
      </c>
      <c r="J15" s="89" t="s">
        <v>125</v>
      </c>
      <c r="K15" s="89" t="s">
        <v>125</v>
      </c>
      <c r="L15" s="89">
        <v>1.8324</v>
      </c>
      <c r="M15" s="87">
        <v>92731486</v>
      </c>
      <c r="N15" s="21">
        <v>0</v>
      </c>
      <c r="O15" s="87">
        <v>0</v>
      </c>
      <c r="P15" s="32">
        <v>0</v>
      </c>
      <c r="Q15" s="32">
        <v>0</v>
      </c>
      <c r="R15" s="25">
        <v>28752703</v>
      </c>
      <c r="S15" s="5">
        <f t="shared" si="3"/>
        <v>121484189</v>
      </c>
      <c r="T15" s="110">
        <f t="shared" si="2"/>
        <v>734.2430812003264</v>
      </c>
    </row>
    <row r="16" spans="1:20">
      <c r="A16" s="10" t="s">
        <v>14</v>
      </c>
      <c r="B16" s="21">
        <v>142609</v>
      </c>
      <c r="C16" s="24">
        <v>15334559706</v>
      </c>
      <c r="D16" s="21">
        <f t="shared" si="0"/>
        <v>107528.69528571128</v>
      </c>
      <c r="E16" s="32">
        <v>10024972585</v>
      </c>
      <c r="F16" s="25">
        <f t="shared" si="1"/>
        <v>70296.913834330233</v>
      </c>
      <c r="G16" s="88">
        <v>5.7298999999999998</v>
      </c>
      <c r="H16" s="88" t="s">
        <v>125</v>
      </c>
      <c r="I16" s="88">
        <v>0.31019999999999998</v>
      </c>
      <c r="J16" s="89" t="s">
        <v>125</v>
      </c>
      <c r="K16" s="89">
        <v>0.43509999999999999</v>
      </c>
      <c r="L16" s="89" t="s">
        <v>125</v>
      </c>
      <c r="M16" s="87">
        <v>57442116</v>
      </c>
      <c r="N16" s="21">
        <v>0</v>
      </c>
      <c r="O16" s="87">
        <v>3109748</v>
      </c>
      <c r="P16" s="32">
        <v>0</v>
      </c>
      <c r="Q16" s="32">
        <v>4361876</v>
      </c>
      <c r="R16" s="25">
        <v>0</v>
      </c>
      <c r="S16" s="5">
        <f t="shared" si="3"/>
        <v>64913740</v>
      </c>
      <c r="T16" s="110">
        <f t="shared" si="2"/>
        <v>455.18683954028148</v>
      </c>
    </row>
    <row r="17" spans="1:20">
      <c r="A17" s="10" t="s">
        <v>15</v>
      </c>
      <c r="B17" s="21">
        <v>185208</v>
      </c>
      <c r="C17" s="24">
        <v>15215668757</v>
      </c>
      <c r="D17" s="21">
        <f t="shared" si="0"/>
        <v>82154.489854649903</v>
      </c>
      <c r="E17" s="32">
        <v>9356682433</v>
      </c>
      <c r="F17" s="25">
        <f t="shared" si="1"/>
        <v>50519.861091313549</v>
      </c>
      <c r="G17" s="88">
        <v>4.7618</v>
      </c>
      <c r="H17" s="88" t="s">
        <v>125</v>
      </c>
      <c r="I17" s="88" t="s">
        <v>125</v>
      </c>
      <c r="J17" s="89" t="s">
        <v>125</v>
      </c>
      <c r="K17" s="89">
        <v>5.8999999999999999E-3</v>
      </c>
      <c r="L17" s="89">
        <v>2.4356</v>
      </c>
      <c r="M17" s="87">
        <v>44693112</v>
      </c>
      <c r="N17" s="21">
        <v>0</v>
      </c>
      <c r="O17" s="87">
        <v>0</v>
      </c>
      <c r="P17" s="32">
        <v>0</v>
      </c>
      <c r="Q17" s="32">
        <v>55738</v>
      </c>
      <c r="R17" s="25">
        <v>22860140</v>
      </c>
      <c r="S17" s="5">
        <f t="shared" si="3"/>
        <v>67608990</v>
      </c>
      <c r="T17" s="110">
        <f t="shared" si="2"/>
        <v>365.04357263185176</v>
      </c>
    </row>
    <row r="18" spans="1:20">
      <c r="A18" s="10" t="s">
        <v>16</v>
      </c>
      <c r="B18" s="21">
        <v>333032</v>
      </c>
      <c r="C18" s="24">
        <v>87366644295</v>
      </c>
      <c r="D18" s="21">
        <f t="shared" si="0"/>
        <v>262337.0856103918</v>
      </c>
      <c r="E18" s="32">
        <v>69976749096</v>
      </c>
      <c r="F18" s="25">
        <f t="shared" si="1"/>
        <v>210120.19594513442</v>
      </c>
      <c r="G18" s="88">
        <v>3.8144999999999998</v>
      </c>
      <c r="H18" s="88" t="s">
        <v>125</v>
      </c>
      <c r="I18" s="88">
        <v>2.93E-2</v>
      </c>
      <c r="J18" s="89" t="s">
        <v>125</v>
      </c>
      <c r="K18" s="89" t="s">
        <v>125</v>
      </c>
      <c r="L18" s="89">
        <v>0.58009999999999995</v>
      </c>
      <c r="M18" s="87">
        <v>267032684</v>
      </c>
      <c r="N18" s="21">
        <v>0</v>
      </c>
      <c r="O18" s="87">
        <v>2051129</v>
      </c>
      <c r="P18" s="32">
        <v>0</v>
      </c>
      <c r="Q18" s="32">
        <v>0</v>
      </c>
      <c r="R18" s="25">
        <v>40592552</v>
      </c>
      <c r="S18" s="5">
        <f t="shared" si="3"/>
        <v>309676365</v>
      </c>
      <c r="T18" s="110">
        <f t="shared" si="2"/>
        <v>929.86969720627451</v>
      </c>
    </row>
    <row r="19" spans="1:20">
      <c r="A19" s="10" t="s">
        <v>17</v>
      </c>
      <c r="B19" s="21">
        <v>66409</v>
      </c>
      <c r="C19" s="24">
        <v>4803919284</v>
      </c>
      <c r="D19" s="21">
        <f t="shared" si="0"/>
        <v>72338.377087442961</v>
      </c>
      <c r="E19" s="32">
        <v>2547547990</v>
      </c>
      <c r="F19" s="25">
        <f t="shared" si="1"/>
        <v>38361.486997244348</v>
      </c>
      <c r="G19" s="88">
        <v>7.891</v>
      </c>
      <c r="H19" s="88" t="s">
        <v>125</v>
      </c>
      <c r="I19" s="88">
        <v>0.124</v>
      </c>
      <c r="J19" s="89" t="s">
        <v>125</v>
      </c>
      <c r="K19" s="89" t="s">
        <v>125</v>
      </c>
      <c r="L19" s="89" t="s">
        <v>125</v>
      </c>
      <c r="M19" s="87">
        <v>20102699</v>
      </c>
      <c r="N19" s="21">
        <v>0</v>
      </c>
      <c r="O19" s="87">
        <v>315898</v>
      </c>
      <c r="P19" s="32">
        <v>0</v>
      </c>
      <c r="Q19" s="32">
        <v>0</v>
      </c>
      <c r="R19" s="25">
        <v>0</v>
      </c>
      <c r="S19" s="5">
        <f t="shared" si="3"/>
        <v>20418597</v>
      </c>
      <c r="T19" s="110">
        <f t="shared" si="2"/>
        <v>307.4673161770242</v>
      </c>
    </row>
    <row r="20" spans="1:20">
      <c r="A20" s="10" t="s">
        <v>140</v>
      </c>
      <c r="B20" s="21">
        <v>34792</v>
      </c>
      <c r="C20" s="24">
        <v>3850949327</v>
      </c>
      <c r="D20" s="21">
        <f t="shared" si="0"/>
        <v>110684.90822602897</v>
      </c>
      <c r="E20" s="32">
        <v>1639292129</v>
      </c>
      <c r="F20" s="25">
        <f t="shared" si="1"/>
        <v>47116.927138422623</v>
      </c>
      <c r="G20" s="88">
        <v>6.8986999999999998</v>
      </c>
      <c r="H20" s="88" t="s">
        <v>125</v>
      </c>
      <c r="I20" s="88" t="s">
        <v>125</v>
      </c>
      <c r="J20" s="89" t="s">
        <v>125</v>
      </c>
      <c r="K20" s="89" t="s">
        <v>125</v>
      </c>
      <c r="L20" s="89">
        <v>0.3952</v>
      </c>
      <c r="M20" s="87">
        <v>11566315</v>
      </c>
      <c r="N20" s="21">
        <v>0</v>
      </c>
      <c r="O20" s="87">
        <v>0</v>
      </c>
      <c r="P20" s="32">
        <v>0</v>
      </c>
      <c r="Q20" s="32">
        <v>0</v>
      </c>
      <c r="R20" s="25">
        <v>662664</v>
      </c>
      <c r="S20" s="5">
        <f t="shared" si="3"/>
        <v>12228979</v>
      </c>
      <c r="T20" s="110">
        <f t="shared" si="2"/>
        <v>351.48824442400553</v>
      </c>
    </row>
    <row r="21" spans="1:20">
      <c r="A21" s="10" t="s">
        <v>18</v>
      </c>
      <c r="B21" s="21">
        <v>16221</v>
      </c>
      <c r="C21" s="24">
        <v>1757726638</v>
      </c>
      <c r="D21" s="21">
        <f t="shared" si="0"/>
        <v>108361.1761297084</v>
      </c>
      <c r="E21" s="32">
        <v>552797809</v>
      </c>
      <c r="F21" s="25">
        <f t="shared" si="1"/>
        <v>34079.144873928861</v>
      </c>
      <c r="G21" s="88">
        <v>10</v>
      </c>
      <c r="H21" s="88" t="s">
        <v>125</v>
      </c>
      <c r="I21" s="88" t="s">
        <v>125</v>
      </c>
      <c r="J21" s="89" t="s">
        <v>125</v>
      </c>
      <c r="K21" s="89" t="s">
        <v>125</v>
      </c>
      <c r="L21" s="89">
        <v>2.9708000000000001</v>
      </c>
      <c r="M21" s="87">
        <v>5474103</v>
      </c>
      <c r="N21" s="21">
        <v>0</v>
      </c>
      <c r="O21" s="87">
        <v>0</v>
      </c>
      <c r="P21" s="32">
        <v>0</v>
      </c>
      <c r="Q21" s="32">
        <v>0</v>
      </c>
      <c r="R21" s="25">
        <v>1642232</v>
      </c>
      <c r="S21" s="5">
        <f t="shared" si="3"/>
        <v>7116335</v>
      </c>
      <c r="T21" s="110">
        <f t="shared" si="2"/>
        <v>438.71123851797051</v>
      </c>
    </row>
    <row r="22" spans="1:20">
      <c r="A22" s="10" t="s">
        <v>19</v>
      </c>
      <c r="B22" s="21">
        <v>900518</v>
      </c>
      <c r="C22" s="24">
        <v>95400845191</v>
      </c>
      <c r="D22" s="21">
        <f t="shared" si="0"/>
        <v>105939.96476583478</v>
      </c>
      <c r="E22" s="32">
        <v>58382480195</v>
      </c>
      <c r="F22" s="25">
        <f t="shared" si="1"/>
        <v>64832.107958974724</v>
      </c>
      <c r="G22" s="88" t="s">
        <v>125</v>
      </c>
      <c r="H22" s="88" t="s">
        <v>125</v>
      </c>
      <c r="I22" s="88" t="s">
        <v>125</v>
      </c>
      <c r="J22" s="89">
        <v>8.9344999999999999</v>
      </c>
      <c r="K22" s="89" t="s">
        <v>125</v>
      </c>
      <c r="L22" s="89" t="s">
        <v>125</v>
      </c>
      <c r="M22" s="87">
        <v>0</v>
      </c>
      <c r="N22" s="21">
        <v>0</v>
      </c>
      <c r="O22" s="87">
        <v>0</v>
      </c>
      <c r="P22" s="32">
        <v>521617793</v>
      </c>
      <c r="Q22" s="32">
        <v>0</v>
      </c>
      <c r="R22" s="25">
        <v>0</v>
      </c>
      <c r="S22" s="5">
        <f t="shared" si="3"/>
        <v>521617793</v>
      </c>
      <c r="T22" s="110">
        <f t="shared" si="2"/>
        <v>579.24193963918549</v>
      </c>
    </row>
    <row r="23" spans="1:20">
      <c r="A23" s="10" t="s">
        <v>20</v>
      </c>
      <c r="B23" s="21">
        <v>312980</v>
      </c>
      <c r="C23" s="24">
        <v>28346787156</v>
      </c>
      <c r="D23" s="21">
        <f t="shared" si="0"/>
        <v>90570.602453830914</v>
      </c>
      <c r="E23" s="32">
        <v>14234200039</v>
      </c>
      <c r="F23" s="25">
        <f t="shared" si="1"/>
        <v>45479.583484567702</v>
      </c>
      <c r="G23" s="88">
        <v>6.9755000000000003</v>
      </c>
      <c r="H23" s="88" t="s">
        <v>125</v>
      </c>
      <c r="I23" s="88" t="s">
        <v>125</v>
      </c>
      <c r="J23" s="89" t="s">
        <v>125</v>
      </c>
      <c r="K23" s="89" t="s">
        <v>125</v>
      </c>
      <c r="L23" s="89">
        <v>0.498</v>
      </c>
      <c r="M23" s="87">
        <v>99503107</v>
      </c>
      <c r="N23" s="21">
        <v>0</v>
      </c>
      <c r="O23" s="87">
        <v>0</v>
      </c>
      <c r="P23" s="32">
        <v>0</v>
      </c>
      <c r="Q23" s="32">
        <v>0</v>
      </c>
      <c r="R23" s="25">
        <v>7103783</v>
      </c>
      <c r="S23" s="5">
        <f t="shared" si="3"/>
        <v>106606890</v>
      </c>
      <c r="T23" s="110">
        <f t="shared" si="2"/>
        <v>340.61885743497987</v>
      </c>
    </row>
    <row r="24" spans="1:20">
      <c r="A24" s="10" t="s">
        <v>21</v>
      </c>
      <c r="B24" s="21">
        <v>94901</v>
      </c>
      <c r="C24" s="24">
        <v>13276936467</v>
      </c>
      <c r="D24" s="21">
        <f t="shared" si="0"/>
        <v>139903.01964152115</v>
      </c>
      <c r="E24" s="32">
        <v>9336098682</v>
      </c>
      <c r="F24" s="25">
        <f t="shared" si="1"/>
        <v>98377.242410512001</v>
      </c>
      <c r="G24" s="88">
        <v>4.8894000000000002</v>
      </c>
      <c r="H24" s="88">
        <v>0.35849999999999999</v>
      </c>
      <c r="I24" s="88" t="s">
        <v>125</v>
      </c>
      <c r="J24" s="89" t="s">
        <v>125</v>
      </c>
      <c r="K24" s="89" t="s">
        <v>125</v>
      </c>
      <c r="L24" s="89" t="s">
        <v>125</v>
      </c>
      <c r="M24" s="87">
        <v>45647923</v>
      </c>
      <c r="N24" s="21">
        <v>3347003</v>
      </c>
      <c r="O24" s="87">
        <v>0</v>
      </c>
      <c r="P24" s="32">
        <v>0</v>
      </c>
      <c r="Q24" s="32">
        <v>0</v>
      </c>
      <c r="R24" s="25">
        <v>0</v>
      </c>
      <c r="S24" s="5">
        <f t="shared" si="3"/>
        <v>48994926</v>
      </c>
      <c r="T24" s="110">
        <f t="shared" si="2"/>
        <v>516.27407508877673</v>
      </c>
    </row>
    <row r="25" spans="1:20">
      <c r="A25" s="10" t="s">
        <v>22</v>
      </c>
      <c r="B25" s="21">
        <v>12414</v>
      </c>
      <c r="C25" s="24">
        <v>4171616498</v>
      </c>
      <c r="D25" s="21">
        <f t="shared" si="0"/>
        <v>336041.28387304657</v>
      </c>
      <c r="E25" s="32">
        <v>2746832399</v>
      </c>
      <c r="F25" s="25">
        <f t="shared" si="1"/>
        <v>221268.92210407605</v>
      </c>
      <c r="G25" s="88">
        <v>3.6753</v>
      </c>
      <c r="H25" s="88" t="s">
        <v>125</v>
      </c>
      <c r="I25" s="88" t="s">
        <v>125</v>
      </c>
      <c r="J25" s="89" t="s">
        <v>125</v>
      </c>
      <c r="K25" s="89" t="s">
        <v>125</v>
      </c>
      <c r="L25" s="89" t="s">
        <v>125</v>
      </c>
      <c r="M25" s="87">
        <v>10095430</v>
      </c>
      <c r="N25" s="21">
        <v>0</v>
      </c>
      <c r="O25" s="87">
        <v>0</v>
      </c>
      <c r="P25" s="32">
        <v>0</v>
      </c>
      <c r="Q25" s="32">
        <v>0</v>
      </c>
      <c r="R25" s="25">
        <v>0</v>
      </c>
      <c r="S25" s="5">
        <f t="shared" si="3"/>
        <v>10095430</v>
      </c>
      <c r="T25" s="110">
        <f t="shared" si="2"/>
        <v>813.2294183985822</v>
      </c>
    </row>
    <row r="26" spans="1:20">
      <c r="A26" s="10" t="s">
        <v>23</v>
      </c>
      <c r="B26" s="21">
        <v>50046</v>
      </c>
      <c r="C26" s="24">
        <v>3406007450</v>
      </c>
      <c r="D26" s="21">
        <f t="shared" si="0"/>
        <v>68057.536066818531</v>
      </c>
      <c r="E26" s="32">
        <v>1397521292</v>
      </c>
      <c r="F26" s="25">
        <f t="shared" si="1"/>
        <v>27924.735083722975</v>
      </c>
      <c r="G26" s="88">
        <v>8.9063999999999997</v>
      </c>
      <c r="H26" s="88" t="s">
        <v>125</v>
      </c>
      <c r="I26" s="88" t="s">
        <v>125</v>
      </c>
      <c r="J26" s="89" t="s">
        <v>125</v>
      </c>
      <c r="K26" s="89" t="s">
        <v>125</v>
      </c>
      <c r="L26" s="89" t="s">
        <v>125</v>
      </c>
      <c r="M26" s="87">
        <v>12446883</v>
      </c>
      <c r="N26" s="21">
        <v>0</v>
      </c>
      <c r="O26" s="87">
        <v>0</v>
      </c>
      <c r="P26" s="32">
        <v>0</v>
      </c>
      <c r="Q26" s="32">
        <v>0</v>
      </c>
      <c r="R26" s="25">
        <v>0</v>
      </c>
      <c r="S26" s="5">
        <f t="shared" si="3"/>
        <v>12446883</v>
      </c>
      <c r="T26" s="110">
        <f t="shared" si="2"/>
        <v>248.70884785996884</v>
      </c>
    </row>
    <row r="27" spans="1:20">
      <c r="A27" s="10" t="s">
        <v>24</v>
      </c>
      <c r="B27" s="21">
        <v>17393</v>
      </c>
      <c r="C27" s="24">
        <v>1763735148</v>
      </c>
      <c r="D27" s="21">
        <f t="shared" si="0"/>
        <v>101404.88403380671</v>
      </c>
      <c r="E27" s="32">
        <v>653589163</v>
      </c>
      <c r="F27" s="25">
        <f t="shared" si="1"/>
        <v>37577.713045478064</v>
      </c>
      <c r="G27" s="88">
        <v>8.2695000000000007</v>
      </c>
      <c r="H27" s="88" t="s">
        <v>125</v>
      </c>
      <c r="I27" s="88">
        <v>1.0995999999999999</v>
      </c>
      <c r="J27" s="89" t="s">
        <v>125</v>
      </c>
      <c r="K27" s="89" t="s">
        <v>125</v>
      </c>
      <c r="L27" s="89" t="s">
        <v>125</v>
      </c>
      <c r="M27" s="87">
        <v>5404856</v>
      </c>
      <c r="N27" s="21">
        <v>0</v>
      </c>
      <c r="O27" s="87">
        <v>720854</v>
      </c>
      <c r="P27" s="32">
        <v>0</v>
      </c>
      <c r="Q27" s="32">
        <v>0</v>
      </c>
      <c r="R27" s="25">
        <v>0</v>
      </c>
      <c r="S27" s="5">
        <f t="shared" si="3"/>
        <v>6125710</v>
      </c>
      <c r="T27" s="110">
        <f t="shared" si="2"/>
        <v>352.19398608635657</v>
      </c>
    </row>
    <row r="28" spans="1:20">
      <c r="A28" s="10" t="s">
        <v>25</v>
      </c>
      <c r="B28" s="21">
        <v>11311</v>
      </c>
      <c r="C28" s="24">
        <v>3733320187</v>
      </c>
      <c r="D28" s="21">
        <f t="shared" si="0"/>
        <v>330061.01909645478</v>
      </c>
      <c r="E28" s="32">
        <v>634573954</v>
      </c>
      <c r="F28" s="25">
        <f t="shared" si="1"/>
        <v>56102.374149058436</v>
      </c>
      <c r="G28" s="88">
        <v>9.1366999999999994</v>
      </c>
      <c r="H28" s="88" t="s">
        <v>125</v>
      </c>
      <c r="I28" s="88" t="s">
        <v>125</v>
      </c>
      <c r="J28" s="89" t="s">
        <v>125</v>
      </c>
      <c r="K28" s="89" t="s">
        <v>125</v>
      </c>
      <c r="L28" s="89">
        <v>1.95</v>
      </c>
      <c r="M28" s="87">
        <v>5797909</v>
      </c>
      <c r="N28" s="21">
        <v>0</v>
      </c>
      <c r="O28" s="87">
        <v>0</v>
      </c>
      <c r="P28" s="32">
        <v>0</v>
      </c>
      <c r="Q28" s="32">
        <v>0</v>
      </c>
      <c r="R28" s="25">
        <v>1237421</v>
      </c>
      <c r="S28" s="5">
        <f t="shared" si="3"/>
        <v>7035330</v>
      </c>
      <c r="T28" s="110">
        <f t="shared" si="2"/>
        <v>621.99009813455928</v>
      </c>
    </row>
    <row r="29" spans="1:20">
      <c r="A29" s="10" t="s">
        <v>26</v>
      </c>
      <c r="B29" s="21">
        <v>16798</v>
      </c>
      <c r="C29" s="24">
        <v>3205556221</v>
      </c>
      <c r="D29" s="21">
        <f t="shared" si="0"/>
        <v>190829.6357304441</v>
      </c>
      <c r="E29" s="32">
        <v>1969890437</v>
      </c>
      <c r="F29" s="25">
        <f t="shared" si="1"/>
        <v>117269.34379092749</v>
      </c>
      <c r="G29" s="88">
        <v>5.7679</v>
      </c>
      <c r="H29" s="88" t="s">
        <v>125</v>
      </c>
      <c r="I29" s="88" t="s">
        <v>125</v>
      </c>
      <c r="J29" s="89" t="s">
        <v>125</v>
      </c>
      <c r="K29" s="89">
        <v>0.374</v>
      </c>
      <c r="L29" s="89">
        <v>0.98519999999999996</v>
      </c>
      <c r="M29" s="87">
        <v>11361951</v>
      </c>
      <c r="N29" s="21">
        <v>0</v>
      </c>
      <c r="O29" s="87">
        <v>0</v>
      </c>
      <c r="P29" s="32">
        <v>0</v>
      </c>
      <c r="Q29" s="32">
        <v>736739</v>
      </c>
      <c r="R29" s="25">
        <v>1940698</v>
      </c>
      <c r="S29" s="5">
        <f t="shared" si="3"/>
        <v>14039388</v>
      </c>
      <c r="T29" s="110">
        <f t="shared" si="2"/>
        <v>835.77735444695793</v>
      </c>
    </row>
    <row r="30" spans="1:20">
      <c r="A30" s="10" t="s">
        <v>27</v>
      </c>
      <c r="B30" s="21">
        <v>14783</v>
      </c>
      <c r="C30" s="24">
        <v>1647759376</v>
      </c>
      <c r="D30" s="21">
        <f t="shared" si="0"/>
        <v>111463.12494081039</v>
      </c>
      <c r="E30" s="32">
        <v>729257827</v>
      </c>
      <c r="F30" s="25">
        <f t="shared" si="1"/>
        <v>49330.841304200774</v>
      </c>
      <c r="G30" s="88">
        <v>10</v>
      </c>
      <c r="H30" s="88" t="s">
        <v>125</v>
      </c>
      <c r="I30" s="88" t="s">
        <v>125</v>
      </c>
      <c r="J30" s="89" t="s">
        <v>125</v>
      </c>
      <c r="K30" s="89" t="s">
        <v>125</v>
      </c>
      <c r="L30" s="89" t="s">
        <v>125</v>
      </c>
      <c r="M30" s="87">
        <v>7292578</v>
      </c>
      <c r="N30" s="21">
        <v>0</v>
      </c>
      <c r="O30" s="87">
        <v>0</v>
      </c>
      <c r="P30" s="32">
        <v>0</v>
      </c>
      <c r="Q30" s="32">
        <v>0</v>
      </c>
      <c r="R30" s="25">
        <v>0</v>
      </c>
      <c r="S30" s="5">
        <f t="shared" si="3"/>
        <v>7292578</v>
      </c>
      <c r="T30" s="110">
        <f t="shared" si="2"/>
        <v>493.30839477778528</v>
      </c>
    </row>
    <row r="31" spans="1:20">
      <c r="A31" s="10" t="s">
        <v>28</v>
      </c>
      <c r="B31" s="21">
        <v>28333</v>
      </c>
      <c r="C31" s="24">
        <v>3667276336</v>
      </c>
      <c r="D31" s="21">
        <f t="shared" si="0"/>
        <v>129434.80520947305</v>
      </c>
      <c r="E31" s="32">
        <v>1607223079</v>
      </c>
      <c r="F31" s="25">
        <f t="shared" si="1"/>
        <v>56726.187802209439</v>
      </c>
      <c r="G31" s="88">
        <v>8.5540000000000003</v>
      </c>
      <c r="H31" s="88" t="s">
        <v>125</v>
      </c>
      <c r="I31" s="88" t="s">
        <v>125</v>
      </c>
      <c r="J31" s="89" t="s">
        <v>125</v>
      </c>
      <c r="K31" s="89" t="s">
        <v>125</v>
      </c>
      <c r="L31" s="89" t="s">
        <v>125</v>
      </c>
      <c r="M31" s="87">
        <v>13748187</v>
      </c>
      <c r="N31" s="21">
        <v>0</v>
      </c>
      <c r="O31" s="87">
        <v>0</v>
      </c>
      <c r="P31" s="32">
        <v>0</v>
      </c>
      <c r="Q31" s="32">
        <v>0</v>
      </c>
      <c r="R31" s="25">
        <v>0</v>
      </c>
      <c r="S31" s="5">
        <f t="shared" si="3"/>
        <v>13748187</v>
      </c>
      <c r="T31" s="110">
        <f t="shared" si="2"/>
        <v>485.23583806868317</v>
      </c>
    </row>
    <row r="32" spans="1:20">
      <c r="A32" s="10" t="s">
        <v>29</v>
      </c>
      <c r="B32" s="21">
        <v>41320</v>
      </c>
      <c r="C32" s="24">
        <v>6205728855</v>
      </c>
      <c r="D32" s="21">
        <f t="shared" si="0"/>
        <v>150187.04876573087</v>
      </c>
      <c r="E32" s="32">
        <v>2089275129</v>
      </c>
      <c r="F32" s="25">
        <f t="shared" si="1"/>
        <v>50563.289666021294</v>
      </c>
      <c r="G32" s="88">
        <v>6.5</v>
      </c>
      <c r="H32" s="88" t="s">
        <v>125</v>
      </c>
      <c r="I32" s="88" t="s">
        <v>125</v>
      </c>
      <c r="J32" s="89" t="s">
        <v>125</v>
      </c>
      <c r="K32" s="89" t="s">
        <v>125</v>
      </c>
      <c r="L32" s="89" t="s">
        <v>125</v>
      </c>
      <c r="M32" s="87">
        <v>13579927</v>
      </c>
      <c r="N32" s="21">
        <v>0</v>
      </c>
      <c r="O32" s="87">
        <v>0</v>
      </c>
      <c r="P32" s="32">
        <v>0</v>
      </c>
      <c r="Q32" s="32">
        <v>0</v>
      </c>
      <c r="R32" s="25">
        <v>0</v>
      </c>
      <c r="S32" s="5">
        <f t="shared" si="3"/>
        <v>13579927</v>
      </c>
      <c r="T32" s="110">
        <f t="shared" si="2"/>
        <v>328.65263794772505</v>
      </c>
    </row>
    <row r="33" spans="1:20">
      <c r="A33" s="10" t="s">
        <v>30</v>
      </c>
      <c r="B33" s="21">
        <v>165048</v>
      </c>
      <c r="C33" s="24">
        <v>14883000964</v>
      </c>
      <c r="D33" s="21">
        <f t="shared" si="0"/>
        <v>90173.773471959677</v>
      </c>
      <c r="E33" s="32">
        <v>9280516436</v>
      </c>
      <c r="F33" s="25">
        <f t="shared" si="1"/>
        <v>56229.196573118126</v>
      </c>
      <c r="G33" s="88">
        <v>6.3430999999999997</v>
      </c>
      <c r="H33" s="88" t="s">
        <v>125</v>
      </c>
      <c r="I33" s="88" t="s">
        <v>125</v>
      </c>
      <c r="J33" s="89" t="s">
        <v>125</v>
      </c>
      <c r="K33" s="89" t="s">
        <v>125</v>
      </c>
      <c r="L33" s="89">
        <v>1.3392999999999999</v>
      </c>
      <c r="M33" s="87">
        <v>59153933</v>
      </c>
      <c r="N33" s="21">
        <v>0</v>
      </c>
      <c r="O33" s="87">
        <v>0</v>
      </c>
      <c r="P33" s="32">
        <v>0</v>
      </c>
      <c r="Q33" s="32">
        <v>0</v>
      </c>
      <c r="R33" s="25">
        <v>12490061</v>
      </c>
      <c r="S33" s="5">
        <f t="shared" si="3"/>
        <v>71643994</v>
      </c>
      <c r="T33" s="110">
        <f t="shared" si="2"/>
        <v>434.07974649798848</v>
      </c>
    </row>
    <row r="34" spans="1:20">
      <c r="A34" s="10" t="s">
        <v>31</v>
      </c>
      <c r="B34" s="21">
        <v>99713</v>
      </c>
      <c r="C34" s="24">
        <v>8879070978</v>
      </c>
      <c r="D34" s="21">
        <f t="shared" si="0"/>
        <v>89046.272582311227</v>
      </c>
      <c r="E34" s="32">
        <v>5711234281</v>
      </c>
      <c r="F34" s="25">
        <f t="shared" si="1"/>
        <v>57276.727016537465</v>
      </c>
      <c r="G34" s="88">
        <v>7.1</v>
      </c>
      <c r="H34" s="88" t="s">
        <v>125</v>
      </c>
      <c r="I34" s="88" t="s">
        <v>125</v>
      </c>
      <c r="J34" s="89" t="s">
        <v>125</v>
      </c>
      <c r="K34" s="89" t="s">
        <v>125</v>
      </c>
      <c r="L34" s="89" t="s">
        <v>125</v>
      </c>
      <c r="M34" s="87">
        <v>40590957</v>
      </c>
      <c r="N34" s="21">
        <v>0</v>
      </c>
      <c r="O34" s="87">
        <v>0</v>
      </c>
      <c r="P34" s="32">
        <v>0</v>
      </c>
      <c r="Q34" s="32">
        <v>0</v>
      </c>
      <c r="R34" s="25">
        <v>0</v>
      </c>
      <c r="S34" s="5">
        <f t="shared" si="3"/>
        <v>40590957</v>
      </c>
      <c r="T34" s="110">
        <f t="shared" si="2"/>
        <v>407.07788352571879</v>
      </c>
    </row>
    <row r="35" spans="1:20">
      <c r="A35" s="10" t="s">
        <v>32</v>
      </c>
      <c r="B35" s="21">
        <v>1196892</v>
      </c>
      <c r="C35" s="24">
        <v>105955072670</v>
      </c>
      <c r="D35" s="21">
        <f t="shared" si="0"/>
        <v>88525.17409256642</v>
      </c>
      <c r="E35" s="32">
        <v>72566507744</v>
      </c>
      <c r="F35" s="25">
        <f t="shared" si="1"/>
        <v>60629.119205408679</v>
      </c>
      <c r="G35" s="88">
        <v>5.7423000000000002</v>
      </c>
      <c r="H35" s="88">
        <v>6.0400000000000002E-2</v>
      </c>
      <c r="I35" s="88" t="s">
        <v>125</v>
      </c>
      <c r="J35" s="89" t="s">
        <v>125</v>
      </c>
      <c r="K35" s="89">
        <v>0.53539999999999999</v>
      </c>
      <c r="L35" s="89">
        <v>2.6808000000000001</v>
      </c>
      <c r="M35" s="87">
        <v>419233768</v>
      </c>
      <c r="N35" s="21">
        <v>4425750</v>
      </c>
      <c r="O35" s="87">
        <v>0</v>
      </c>
      <c r="P35" s="32">
        <v>0</v>
      </c>
      <c r="Q35" s="32">
        <v>39086126</v>
      </c>
      <c r="R35" s="25">
        <v>195718206</v>
      </c>
      <c r="S35" s="5">
        <f t="shared" si="3"/>
        <v>658463850</v>
      </c>
      <c r="T35" s="110">
        <f t="shared" si="2"/>
        <v>550.14474990224687</v>
      </c>
    </row>
    <row r="36" spans="1:20">
      <c r="A36" s="10" t="s">
        <v>33</v>
      </c>
      <c r="B36" s="21">
        <v>19857</v>
      </c>
      <c r="C36" s="24">
        <v>1259140329</v>
      </c>
      <c r="D36" s="21">
        <f t="shared" si="0"/>
        <v>63410.400815833207</v>
      </c>
      <c r="E36" s="32">
        <v>408705203</v>
      </c>
      <c r="F36" s="25">
        <f t="shared" si="1"/>
        <v>20582.424485068237</v>
      </c>
      <c r="G36" s="88">
        <v>9.5</v>
      </c>
      <c r="H36" s="88" t="s">
        <v>125</v>
      </c>
      <c r="I36" s="88" t="s">
        <v>125</v>
      </c>
      <c r="J36" s="89" t="s">
        <v>125</v>
      </c>
      <c r="K36" s="89" t="s">
        <v>125</v>
      </c>
      <c r="L36" s="89" t="s">
        <v>125</v>
      </c>
      <c r="M36" s="87">
        <v>3882703</v>
      </c>
      <c r="N36" s="21">
        <v>0</v>
      </c>
      <c r="O36" s="87">
        <v>0</v>
      </c>
      <c r="P36" s="32">
        <v>0</v>
      </c>
      <c r="Q36" s="32">
        <v>0</v>
      </c>
      <c r="R36" s="25">
        <v>0</v>
      </c>
      <c r="S36" s="5">
        <f t="shared" si="3"/>
        <v>3882703</v>
      </c>
      <c r="T36" s="110">
        <f t="shared" si="2"/>
        <v>195.53321246915445</v>
      </c>
    </row>
    <row r="37" spans="1:20">
      <c r="A37" s="10" t="s">
        <v>34</v>
      </c>
      <c r="B37" s="21">
        <v>141634</v>
      </c>
      <c r="C37" s="24">
        <v>22033450631</v>
      </c>
      <c r="D37" s="21">
        <f t="shared" si="0"/>
        <v>155566.1114633492</v>
      </c>
      <c r="E37" s="32">
        <v>15796158693</v>
      </c>
      <c r="F37" s="25">
        <f t="shared" si="1"/>
        <v>111528.01370433652</v>
      </c>
      <c r="G37" s="88">
        <v>3.0891999999999999</v>
      </c>
      <c r="H37" s="88">
        <v>0.38790000000000002</v>
      </c>
      <c r="I37" s="88" t="s">
        <v>125</v>
      </c>
      <c r="J37" s="89" t="s">
        <v>125</v>
      </c>
      <c r="K37" s="89">
        <v>1.4416</v>
      </c>
      <c r="L37" s="89">
        <v>0.61180000000000001</v>
      </c>
      <c r="M37" s="87">
        <v>48797493</v>
      </c>
      <c r="N37" s="21">
        <v>6127330</v>
      </c>
      <c r="O37" s="87">
        <v>0</v>
      </c>
      <c r="P37" s="32">
        <v>0</v>
      </c>
      <c r="Q37" s="32">
        <v>22771590</v>
      </c>
      <c r="R37" s="25">
        <v>9664455</v>
      </c>
      <c r="S37" s="5">
        <f t="shared" si="3"/>
        <v>87360868</v>
      </c>
      <c r="T37" s="110">
        <f t="shared" si="2"/>
        <v>616.80717906717314</v>
      </c>
    </row>
    <row r="38" spans="1:20">
      <c r="A38" s="10" t="s">
        <v>35</v>
      </c>
      <c r="B38" s="21">
        <v>52637</v>
      </c>
      <c r="C38" s="24">
        <v>3092002670</v>
      </c>
      <c r="D38" s="21">
        <f t="shared" si="0"/>
        <v>58742.000303968693</v>
      </c>
      <c r="E38" s="32">
        <v>1448420903</v>
      </c>
      <c r="F38" s="25">
        <f t="shared" si="1"/>
        <v>27517.162889222411</v>
      </c>
      <c r="G38" s="88">
        <v>7.1223000000000001</v>
      </c>
      <c r="H38" s="88" t="s">
        <v>125</v>
      </c>
      <c r="I38" s="88" t="s">
        <v>125</v>
      </c>
      <c r="J38" s="89" t="s">
        <v>125</v>
      </c>
      <c r="K38" s="89" t="s">
        <v>125</v>
      </c>
      <c r="L38" s="89" t="s">
        <v>125</v>
      </c>
      <c r="M38" s="87">
        <v>10316088</v>
      </c>
      <c r="N38" s="21">
        <v>0</v>
      </c>
      <c r="O38" s="87">
        <v>0</v>
      </c>
      <c r="P38" s="32">
        <v>0</v>
      </c>
      <c r="Q38" s="32">
        <v>0</v>
      </c>
      <c r="R38" s="25">
        <v>0</v>
      </c>
      <c r="S38" s="5">
        <f t="shared" si="3"/>
        <v>10316088</v>
      </c>
      <c r="T38" s="110">
        <f t="shared" si="2"/>
        <v>195.98548549499401</v>
      </c>
    </row>
    <row r="39" spans="1:20">
      <c r="A39" s="10" t="s">
        <v>36</v>
      </c>
      <c r="B39" s="21">
        <v>14677</v>
      </c>
      <c r="C39" s="24">
        <v>1626003772</v>
      </c>
      <c r="D39" s="21">
        <f t="shared" si="0"/>
        <v>110785.83988553518</v>
      </c>
      <c r="E39" s="32">
        <v>572606662</v>
      </c>
      <c r="F39" s="25">
        <f t="shared" si="1"/>
        <v>39013.876268992302</v>
      </c>
      <c r="G39" s="88">
        <v>8.3225999999999996</v>
      </c>
      <c r="H39" s="88" t="s">
        <v>125</v>
      </c>
      <c r="I39" s="88" t="s">
        <v>125</v>
      </c>
      <c r="J39" s="89" t="s">
        <v>125</v>
      </c>
      <c r="K39" s="89" t="s">
        <v>125</v>
      </c>
      <c r="L39" s="89" t="s">
        <v>125</v>
      </c>
      <c r="M39" s="87">
        <v>4765578</v>
      </c>
      <c r="N39" s="21">
        <v>0</v>
      </c>
      <c r="O39" s="87">
        <v>0</v>
      </c>
      <c r="P39" s="32">
        <v>0</v>
      </c>
      <c r="Q39" s="32">
        <v>0</v>
      </c>
      <c r="R39" s="25">
        <v>0</v>
      </c>
      <c r="S39" s="5">
        <f t="shared" si="3"/>
        <v>4765578</v>
      </c>
      <c r="T39" s="110">
        <f t="shared" si="2"/>
        <v>324.69700892552976</v>
      </c>
    </row>
    <row r="40" spans="1:20">
      <c r="A40" s="10" t="s">
        <v>37</v>
      </c>
      <c r="B40" s="21">
        <v>8183</v>
      </c>
      <c r="C40" s="24">
        <v>857648535</v>
      </c>
      <c r="D40" s="21">
        <f t="shared" si="0"/>
        <v>104808.57081754858</v>
      </c>
      <c r="E40" s="32">
        <v>228289760</v>
      </c>
      <c r="F40" s="25">
        <f t="shared" si="1"/>
        <v>27898.052059147012</v>
      </c>
      <c r="G40" s="88">
        <v>8.75</v>
      </c>
      <c r="H40" s="88" t="s">
        <v>125</v>
      </c>
      <c r="I40" s="88" t="s">
        <v>125</v>
      </c>
      <c r="J40" s="89" t="s">
        <v>125</v>
      </c>
      <c r="K40" s="89" t="s">
        <v>125</v>
      </c>
      <c r="L40" s="89" t="s">
        <v>125</v>
      </c>
      <c r="M40" s="87">
        <v>1997535</v>
      </c>
      <c r="N40" s="21">
        <v>0</v>
      </c>
      <c r="O40" s="87">
        <v>0</v>
      </c>
      <c r="P40" s="32">
        <v>0</v>
      </c>
      <c r="Q40" s="32">
        <v>0</v>
      </c>
      <c r="R40" s="25">
        <v>0</v>
      </c>
      <c r="S40" s="5">
        <f t="shared" si="3"/>
        <v>1997535</v>
      </c>
      <c r="T40" s="110">
        <f t="shared" si="2"/>
        <v>244.10790663570816</v>
      </c>
    </row>
    <row r="41" spans="1:20">
      <c r="A41" s="10" t="s">
        <v>38</v>
      </c>
      <c r="B41" s="21">
        <v>291993</v>
      </c>
      <c r="C41" s="24">
        <v>26862257070</v>
      </c>
      <c r="D41" s="21">
        <f t="shared" si="0"/>
        <v>91996.236450873825</v>
      </c>
      <c r="E41" s="32">
        <v>19104619298</v>
      </c>
      <c r="F41" s="25">
        <f t="shared" si="1"/>
        <v>65428.346905576502</v>
      </c>
      <c r="G41" s="88">
        <v>4.6510999999999996</v>
      </c>
      <c r="H41" s="88">
        <v>0.1101</v>
      </c>
      <c r="I41" s="88" t="s">
        <v>125</v>
      </c>
      <c r="J41" s="89" t="s">
        <v>125</v>
      </c>
      <c r="K41" s="89" t="s">
        <v>125</v>
      </c>
      <c r="L41" s="89">
        <v>0.90769999999999995</v>
      </c>
      <c r="M41" s="87">
        <v>88937762</v>
      </c>
      <c r="N41" s="21">
        <v>2105319</v>
      </c>
      <c r="O41" s="87">
        <v>0</v>
      </c>
      <c r="P41" s="32">
        <v>0</v>
      </c>
      <c r="Q41" s="32">
        <v>0</v>
      </c>
      <c r="R41" s="25">
        <v>17357168</v>
      </c>
      <c r="S41" s="5">
        <f t="shared" si="3"/>
        <v>108400249</v>
      </c>
      <c r="T41" s="110">
        <f t="shared" si="2"/>
        <v>371.24262910412239</v>
      </c>
    </row>
    <row r="42" spans="1:20">
      <c r="A42" s="10" t="s">
        <v>39</v>
      </c>
      <c r="B42" s="21">
        <v>615124</v>
      </c>
      <c r="C42" s="24">
        <v>82285032303</v>
      </c>
      <c r="D42" s="21">
        <f t="shared" si="0"/>
        <v>133769.82901496283</v>
      </c>
      <c r="E42" s="32">
        <v>64705044144</v>
      </c>
      <c r="F42" s="25">
        <f t="shared" si="1"/>
        <v>105190.24480267393</v>
      </c>
      <c r="G42" s="88">
        <v>4.1505999999999998</v>
      </c>
      <c r="H42" s="88" t="s">
        <v>125</v>
      </c>
      <c r="I42" s="88" t="s">
        <v>125</v>
      </c>
      <c r="J42" s="89">
        <v>0.7238</v>
      </c>
      <c r="K42" s="89" t="s">
        <v>125</v>
      </c>
      <c r="L42" s="89">
        <v>8.7300000000000003E-2</v>
      </c>
      <c r="M42" s="87">
        <v>269477478</v>
      </c>
      <c r="N42" s="21">
        <v>0</v>
      </c>
      <c r="O42" s="87">
        <v>0</v>
      </c>
      <c r="P42" s="32">
        <v>46990953</v>
      </c>
      <c r="Q42" s="32">
        <v>0</v>
      </c>
      <c r="R42" s="25">
        <v>5670487</v>
      </c>
      <c r="S42" s="5">
        <f t="shared" si="3"/>
        <v>322138918</v>
      </c>
      <c r="T42" s="110">
        <f t="shared" si="2"/>
        <v>523.69752765296107</v>
      </c>
    </row>
    <row r="43" spans="1:20">
      <c r="A43" s="10" t="s">
        <v>40</v>
      </c>
      <c r="B43" s="21">
        <v>274803</v>
      </c>
      <c r="C43" s="24">
        <v>25843160079</v>
      </c>
      <c r="D43" s="21">
        <f t="shared" si="0"/>
        <v>94042.496184539472</v>
      </c>
      <c r="E43" s="32">
        <v>14598570133</v>
      </c>
      <c r="F43" s="25">
        <f t="shared" si="1"/>
        <v>53123.76550838237</v>
      </c>
      <c r="G43" s="88">
        <v>7.85</v>
      </c>
      <c r="H43" s="88" t="s">
        <v>125</v>
      </c>
      <c r="I43" s="88" t="s">
        <v>125</v>
      </c>
      <c r="J43" s="89" t="s">
        <v>125</v>
      </c>
      <c r="K43" s="89" t="s">
        <v>125</v>
      </c>
      <c r="L43" s="89">
        <v>0.5</v>
      </c>
      <c r="M43" s="87">
        <v>114836598</v>
      </c>
      <c r="N43" s="21">
        <v>0</v>
      </c>
      <c r="O43" s="87">
        <v>0</v>
      </c>
      <c r="P43" s="32">
        <v>0</v>
      </c>
      <c r="Q43" s="32">
        <v>0</v>
      </c>
      <c r="R43" s="25">
        <v>7314457</v>
      </c>
      <c r="S43" s="5">
        <f t="shared" si="3"/>
        <v>122151055</v>
      </c>
      <c r="T43" s="110">
        <f t="shared" si="2"/>
        <v>444.50408110537364</v>
      </c>
    </row>
    <row r="44" spans="1:20">
      <c r="A44" s="10" t="s">
        <v>41</v>
      </c>
      <c r="B44" s="21">
        <v>40674</v>
      </c>
      <c r="C44" s="24">
        <v>4624204940</v>
      </c>
      <c r="D44" s="21">
        <f t="shared" si="0"/>
        <v>113689.45616364262</v>
      </c>
      <c r="E44" s="32">
        <v>1980418542</v>
      </c>
      <c r="F44" s="25">
        <f t="shared" si="1"/>
        <v>48690.036436052513</v>
      </c>
      <c r="G44" s="88">
        <v>7.4211999999999998</v>
      </c>
      <c r="H44" s="88" t="s">
        <v>125</v>
      </c>
      <c r="I44" s="88" t="s">
        <v>125</v>
      </c>
      <c r="J44" s="89" t="s">
        <v>125</v>
      </c>
      <c r="K44" s="89" t="s">
        <v>125</v>
      </c>
      <c r="L44" s="89" t="s">
        <v>125</v>
      </c>
      <c r="M44" s="87">
        <v>14697095</v>
      </c>
      <c r="N44" s="21">
        <v>0</v>
      </c>
      <c r="O44" s="87">
        <v>0</v>
      </c>
      <c r="P44" s="32">
        <v>0</v>
      </c>
      <c r="Q44" s="32">
        <v>0</v>
      </c>
      <c r="R44" s="25">
        <v>0</v>
      </c>
      <c r="S44" s="5">
        <f t="shared" si="3"/>
        <v>14697095</v>
      </c>
      <c r="T44" s="110">
        <f t="shared" si="2"/>
        <v>361.33881595122193</v>
      </c>
    </row>
    <row r="45" spans="1:20">
      <c r="A45" s="10" t="s">
        <v>42</v>
      </c>
      <c r="B45" s="21">
        <v>8220</v>
      </c>
      <c r="C45" s="24">
        <v>898068343</v>
      </c>
      <c r="D45" s="21">
        <f t="shared" si="0"/>
        <v>109254.05632603406</v>
      </c>
      <c r="E45" s="32">
        <v>208983441</v>
      </c>
      <c r="F45" s="25">
        <f t="shared" si="1"/>
        <v>25423.776277372264</v>
      </c>
      <c r="G45" s="88">
        <v>10</v>
      </c>
      <c r="H45" s="88" t="s">
        <v>125</v>
      </c>
      <c r="I45" s="88" t="s">
        <v>125</v>
      </c>
      <c r="J45" s="89" t="s">
        <v>125</v>
      </c>
      <c r="K45" s="89" t="s">
        <v>125</v>
      </c>
      <c r="L45" s="89" t="s">
        <v>125</v>
      </c>
      <c r="M45" s="87">
        <v>2089833</v>
      </c>
      <c r="N45" s="21">
        <v>0</v>
      </c>
      <c r="O45" s="87">
        <v>0</v>
      </c>
      <c r="P45" s="32">
        <v>0</v>
      </c>
      <c r="Q45" s="32">
        <v>0</v>
      </c>
      <c r="R45" s="25">
        <v>0</v>
      </c>
      <c r="S45" s="5">
        <f t="shared" si="3"/>
        <v>2089833</v>
      </c>
      <c r="T45" s="110">
        <f t="shared" si="2"/>
        <v>254.2375912408759</v>
      </c>
    </row>
    <row r="46" spans="1:20">
      <c r="A46" s="10" t="s">
        <v>43</v>
      </c>
      <c r="B46" s="21">
        <v>20333</v>
      </c>
      <c r="C46" s="24">
        <v>1459678763</v>
      </c>
      <c r="D46" s="21">
        <f t="shared" si="0"/>
        <v>71788.657010770665</v>
      </c>
      <c r="E46" s="32">
        <v>656039987</v>
      </c>
      <c r="F46" s="25">
        <f t="shared" si="1"/>
        <v>32264.790586730931</v>
      </c>
      <c r="G46" s="88">
        <v>8.9440000000000008</v>
      </c>
      <c r="H46" s="88" t="s">
        <v>125</v>
      </c>
      <c r="I46" s="88" t="s">
        <v>125</v>
      </c>
      <c r="J46" s="89" t="s">
        <v>125</v>
      </c>
      <c r="K46" s="89" t="s">
        <v>125</v>
      </c>
      <c r="L46" s="89" t="s">
        <v>125</v>
      </c>
      <c r="M46" s="87">
        <v>5867622</v>
      </c>
      <c r="N46" s="21">
        <v>0</v>
      </c>
      <c r="O46" s="87">
        <v>0</v>
      </c>
      <c r="P46" s="32">
        <v>0</v>
      </c>
      <c r="Q46" s="32">
        <v>0</v>
      </c>
      <c r="R46" s="25">
        <v>0</v>
      </c>
      <c r="S46" s="5">
        <f t="shared" si="3"/>
        <v>5867622</v>
      </c>
      <c r="T46" s="110">
        <f t="shared" si="2"/>
        <v>288.57630452958244</v>
      </c>
    </row>
    <row r="47" spans="1:20">
      <c r="A47" s="10" t="s">
        <v>44</v>
      </c>
      <c r="B47" s="21">
        <v>318404</v>
      </c>
      <c r="C47" s="24">
        <v>38167530685</v>
      </c>
      <c r="D47" s="21">
        <f t="shared" si="0"/>
        <v>119871.39195801561</v>
      </c>
      <c r="E47" s="32">
        <v>28603471652</v>
      </c>
      <c r="F47" s="25">
        <f t="shared" si="1"/>
        <v>89833.895466137357</v>
      </c>
      <c r="G47" s="88">
        <v>6.2992999999999997</v>
      </c>
      <c r="H47" s="88">
        <v>0.109</v>
      </c>
      <c r="I47" s="88" t="s">
        <v>125</v>
      </c>
      <c r="J47" s="89" t="s">
        <v>125</v>
      </c>
      <c r="K47" s="89" t="s">
        <v>125</v>
      </c>
      <c r="L47" s="89">
        <v>0.44369999999999998</v>
      </c>
      <c r="M47" s="87">
        <v>180233165</v>
      </c>
      <c r="N47" s="21">
        <v>3118701</v>
      </c>
      <c r="O47" s="87">
        <v>0</v>
      </c>
      <c r="P47" s="32">
        <v>0</v>
      </c>
      <c r="Q47" s="32">
        <v>0</v>
      </c>
      <c r="R47" s="25">
        <v>12692404</v>
      </c>
      <c r="S47" s="5">
        <f t="shared" si="3"/>
        <v>196044270</v>
      </c>
      <c r="T47" s="110">
        <f t="shared" si="2"/>
        <v>615.70919335184226</v>
      </c>
    </row>
    <row r="48" spans="1:20">
      <c r="A48" s="10" t="s">
        <v>45</v>
      </c>
      <c r="B48" s="21">
        <v>330440</v>
      </c>
      <c r="C48" s="24">
        <v>32568096801</v>
      </c>
      <c r="D48" s="21">
        <f t="shared" si="0"/>
        <v>98559.789374773027</v>
      </c>
      <c r="E48" s="32">
        <v>18273739206</v>
      </c>
      <c r="F48" s="25">
        <f t="shared" si="1"/>
        <v>55301.232314489775</v>
      </c>
      <c r="G48" s="88">
        <v>3.81</v>
      </c>
      <c r="H48" s="88">
        <v>0.09</v>
      </c>
      <c r="I48" s="88" t="s">
        <v>125</v>
      </c>
      <c r="J48" s="89" t="s">
        <v>125</v>
      </c>
      <c r="K48" s="89">
        <v>4.48E-2</v>
      </c>
      <c r="L48" s="89">
        <v>2.3815</v>
      </c>
      <c r="M48" s="87">
        <v>69622947</v>
      </c>
      <c r="N48" s="21">
        <v>1644637</v>
      </c>
      <c r="O48" s="87">
        <v>0</v>
      </c>
      <c r="P48" s="32">
        <v>0</v>
      </c>
      <c r="Q48" s="32">
        <v>818209</v>
      </c>
      <c r="R48" s="25">
        <v>43518599</v>
      </c>
      <c r="S48" s="5">
        <f t="shared" si="3"/>
        <v>115604392</v>
      </c>
      <c r="T48" s="110">
        <f t="shared" si="2"/>
        <v>349.84987289674376</v>
      </c>
    </row>
    <row r="49" spans="1:20">
      <c r="A49" s="10" t="s">
        <v>46</v>
      </c>
      <c r="B49" s="21">
        <v>143856</v>
      </c>
      <c r="C49" s="24">
        <v>28354907663</v>
      </c>
      <c r="D49" s="21">
        <f t="shared" si="0"/>
        <v>197106.18718023578</v>
      </c>
      <c r="E49" s="32">
        <v>18787304638</v>
      </c>
      <c r="F49" s="25">
        <f t="shared" si="1"/>
        <v>130597.9913107552</v>
      </c>
      <c r="G49" s="88">
        <v>5.3090000000000002</v>
      </c>
      <c r="H49" s="88">
        <v>0.13819999999999999</v>
      </c>
      <c r="I49" s="88" t="s">
        <v>125</v>
      </c>
      <c r="J49" s="89" t="s">
        <v>125</v>
      </c>
      <c r="K49" s="89" t="s">
        <v>125</v>
      </c>
      <c r="L49" s="89">
        <v>2.0562999999999998</v>
      </c>
      <c r="M49" s="87">
        <v>99758439</v>
      </c>
      <c r="N49" s="21">
        <v>2596898</v>
      </c>
      <c r="O49" s="87">
        <v>0</v>
      </c>
      <c r="P49" s="32">
        <v>0</v>
      </c>
      <c r="Q49" s="32">
        <v>0</v>
      </c>
      <c r="R49" s="25">
        <v>38638409</v>
      </c>
      <c r="S49" s="5">
        <f t="shared" si="3"/>
        <v>140993746</v>
      </c>
      <c r="T49" s="110">
        <f t="shared" si="2"/>
        <v>980.10333945056163</v>
      </c>
    </row>
    <row r="50" spans="1:20">
      <c r="A50" s="10" t="s">
        <v>47</v>
      </c>
      <c r="B50" s="21">
        <v>2472344</v>
      </c>
      <c r="C50" s="24">
        <v>307194154888</v>
      </c>
      <c r="D50" s="21">
        <f t="shared" si="0"/>
        <v>124252.18937494136</v>
      </c>
      <c r="E50" s="32">
        <v>211448218606</v>
      </c>
      <c r="F50" s="25">
        <f t="shared" si="1"/>
        <v>85525.403667936174</v>
      </c>
      <c r="G50" s="88">
        <v>4.8379000000000003</v>
      </c>
      <c r="H50" s="88">
        <v>0.28499999999999998</v>
      </c>
      <c r="I50" s="88" t="s">
        <v>125</v>
      </c>
      <c r="J50" s="89">
        <v>0.96460000000000001</v>
      </c>
      <c r="K50" s="89">
        <v>1.3251999999999999</v>
      </c>
      <c r="L50" s="89" t="s">
        <v>125</v>
      </c>
      <c r="M50" s="87">
        <v>1070416242</v>
      </c>
      <c r="N50" s="21">
        <v>63058068</v>
      </c>
      <c r="O50" s="87">
        <v>0</v>
      </c>
      <c r="P50" s="32">
        <v>213416068</v>
      </c>
      <c r="Q50" s="32">
        <v>293210269</v>
      </c>
      <c r="R50" s="25">
        <v>0</v>
      </c>
      <c r="S50" s="5">
        <f t="shared" si="3"/>
        <v>1640100647</v>
      </c>
      <c r="T50" s="110">
        <f t="shared" si="2"/>
        <v>663.37882066573263</v>
      </c>
    </row>
    <row r="51" spans="1:20">
      <c r="A51" s="10" t="s">
        <v>48</v>
      </c>
      <c r="B51" s="21">
        <v>77925</v>
      </c>
      <c r="C51" s="24">
        <v>31796648740</v>
      </c>
      <c r="D51" s="21">
        <f t="shared" si="0"/>
        <v>408041.69059993583</v>
      </c>
      <c r="E51" s="32">
        <v>22337625453</v>
      </c>
      <c r="F51" s="25">
        <f t="shared" si="1"/>
        <v>286655.44373435999</v>
      </c>
      <c r="G51" s="88">
        <v>3.0836999999999999</v>
      </c>
      <c r="H51" s="88" t="s">
        <v>125</v>
      </c>
      <c r="I51" s="88" t="s">
        <v>125</v>
      </c>
      <c r="J51" s="89" t="s">
        <v>125</v>
      </c>
      <c r="K51" s="89" t="s">
        <v>125</v>
      </c>
      <c r="L51" s="89">
        <v>0.69520000000000004</v>
      </c>
      <c r="M51" s="87">
        <v>69289804</v>
      </c>
      <c r="N51" s="21">
        <v>0</v>
      </c>
      <c r="O51" s="87">
        <v>0</v>
      </c>
      <c r="P51" s="32">
        <v>0</v>
      </c>
      <c r="Q51" s="32">
        <v>0</v>
      </c>
      <c r="R51" s="25">
        <v>15622051</v>
      </c>
      <c r="S51" s="5">
        <f t="shared" si="3"/>
        <v>84911855</v>
      </c>
      <c r="T51" s="110">
        <f t="shared" si="2"/>
        <v>1089.6612768687842</v>
      </c>
    </row>
    <row r="52" spans="1:20">
      <c r="A52" s="10" t="s">
        <v>49</v>
      </c>
      <c r="B52" s="21">
        <v>72588</v>
      </c>
      <c r="C52" s="24">
        <v>10725163927</v>
      </c>
      <c r="D52" s="21">
        <f t="shared" si="0"/>
        <v>147753.95281589244</v>
      </c>
      <c r="E52" s="32">
        <v>7773280416</v>
      </c>
      <c r="F52" s="25">
        <f t="shared" si="1"/>
        <v>107087.67862456605</v>
      </c>
      <c r="G52" s="88">
        <v>5.5670000000000002</v>
      </c>
      <c r="H52" s="88" t="s">
        <v>125</v>
      </c>
      <c r="I52" s="88" t="s">
        <v>125</v>
      </c>
      <c r="J52" s="89">
        <v>1.2311000000000001</v>
      </c>
      <c r="K52" s="89" t="s">
        <v>125</v>
      </c>
      <c r="L52" s="89" t="s">
        <v>125</v>
      </c>
      <c r="M52" s="87">
        <v>43584341</v>
      </c>
      <c r="N52" s="21">
        <v>0</v>
      </c>
      <c r="O52" s="87">
        <v>0</v>
      </c>
      <c r="P52" s="32">
        <v>9638015</v>
      </c>
      <c r="Q52" s="32">
        <v>0</v>
      </c>
      <c r="R52" s="25">
        <v>0</v>
      </c>
      <c r="S52" s="5">
        <f t="shared" si="3"/>
        <v>53222356</v>
      </c>
      <c r="T52" s="110">
        <f t="shared" si="2"/>
        <v>733.21149501294985</v>
      </c>
    </row>
    <row r="53" spans="1:20">
      <c r="A53" s="10" t="s">
        <v>50</v>
      </c>
      <c r="B53" s="21">
        <v>196237</v>
      </c>
      <c r="C53" s="24">
        <v>23099900605</v>
      </c>
      <c r="D53" s="21">
        <f t="shared" si="0"/>
        <v>117714.29753308499</v>
      </c>
      <c r="E53" s="32">
        <v>16174789111</v>
      </c>
      <c r="F53" s="25">
        <f t="shared" si="1"/>
        <v>82424.76755657699</v>
      </c>
      <c r="G53" s="88">
        <v>3.2898999999999998</v>
      </c>
      <c r="H53" s="88" t="s">
        <v>125</v>
      </c>
      <c r="I53" s="88" t="s">
        <v>125</v>
      </c>
      <c r="J53" s="89" t="s">
        <v>125</v>
      </c>
      <c r="K53" s="89" t="s">
        <v>125</v>
      </c>
      <c r="L53" s="89">
        <v>8.2000000000000003E-2</v>
      </c>
      <c r="M53" s="87">
        <v>53213452</v>
      </c>
      <c r="N53" s="21">
        <v>0</v>
      </c>
      <c r="O53" s="87">
        <v>0</v>
      </c>
      <c r="P53" s="32">
        <v>0</v>
      </c>
      <c r="Q53" s="32">
        <v>0</v>
      </c>
      <c r="R53" s="25">
        <v>1326043</v>
      </c>
      <c r="S53" s="5">
        <f t="shared" si="3"/>
        <v>54539495</v>
      </c>
      <c r="T53" s="110">
        <f t="shared" si="2"/>
        <v>277.92666520584805</v>
      </c>
    </row>
    <row r="54" spans="1:20">
      <c r="A54" s="10" t="s">
        <v>51</v>
      </c>
      <c r="B54" s="21">
        <v>39703</v>
      </c>
      <c r="C54" s="24">
        <v>3685069972</v>
      </c>
      <c r="D54" s="21">
        <f t="shared" si="0"/>
        <v>92815.907412538101</v>
      </c>
      <c r="E54" s="32">
        <v>1875212397</v>
      </c>
      <c r="F54" s="25">
        <f t="shared" si="1"/>
        <v>47231.000100748053</v>
      </c>
      <c r="G54" s="88">
        <v>7.5030000000000001</v>
      </c>
      <c r="H54" s="88">
        <v>0.26</v>
      </c>
      <c r="I54" s="88" t="s">
        <v>125</v>
      </c>
      <c r="J54" s="89" t="s">
        <v>125</v>
      </c>
      <c r="K54" s="89" t="s">
        <v>125</v>
      </c>
      <c r="L54" s="89" t="s">
        <v>125</v>
      </c>
      <c r="M54" s="87">
        <v>14091888</v>
      </c>
      <c r="N54" s="21">
        <v>491829</v>
      </c>
      <c r="O54" s="87">
        <v>0</v>
      </c>
      <c r="P54" s="32">
        <v>0</v>
      </c>
      <c r="Q54" s="32">
        <v>0</v>
      </c>
      <c r="R54" s="25">
        <v>0</v>
      </c>
      <c r="S54" s="5">
        <f t="shared" si="3"/>
        <v>14583717</v>
      </c>
      <c r="T54" s="110">
        <f t="shared" si="2"/>
        <v>367.32027806462986</v>
      </c>
    </row>
    <row r="55" spans="1:20">
      <c r="A55" s="10" t="s">
        <v>52</v>
      </c>
      <c r="B55" s="21">
        <v>1108882</v>
      </c>
      <c r="C55" s="24">
        <v>129934576725</v>
      </c>
      <c r="D55" s="21">
        <f t="shared" si="0"/>
        <v>117176.19794080885</v>
      </c>
      <c r="E55" s="32">
        <v>95585196775</v>
      </c>
      <c r="F55" s="25">
        <f t="shared" si="1"/>
        <v>86199.610756599897</v>
      </c>
      <c r="G55" s="88">
        <v>4.4347000000000003</v>
      </c>
      <c r="H55" s="88" t="s">
        <v>125</v>
      </c>
      <c r="I55" s="88" t="s">
        <v>125</v>
      </c>
      <c r="J55" s="89" t="s">
        <v>125</v>
      </c>
      <c r="K55" s="89">
        <v>1.5599999999999999E-2</v>
      </c>
      <c r="L55" s="89">
        <v>2.2511000000000001</v>
      </c>
      <c r="M55" s="87">
        <v>426515585</v>
      </c>
      <c r="N55" s="21">
        <v>0</v>
      </c>
      <c r="O55" s="87">
        <v>0</v>
      </c>
      <c r="P55" s="32">
        <v>0</v>
      </c>
      <c r="Q55" s="32">
        <v>1499469</v>
      </c>
      <c r="R55" s="25">
        <v>216505152</v>
      </c>
      <c r="S55" s="5">
        <f t="shared" si="3"/>
        <v>644520206</v>
      </c>
      <c r="T55" s="110">
        <f t="shared" si="2"/>
        <v>581.23425756753193</v>
      </c>
    </row>
    <row r="56" spans="1:20">
      <c r="A56" s="10" t="s">
        <v>53</v>
      </c>
      <c r="B56" s="21">
        <v>272788</v>
      </c>
      <c r="C56" s="24">
        <v>32695370028</v>
      </c>
      <c r="D56" s="21">
        <f t="shared" si="0"/>
        <v>119856.33542531196</v>
      </c>
      <c r="E56" s="32">
        <v>21507132331</v>
      </c>
      <c r="F56" s="25">
        <f t="shared" si="1"/>
        <v>78841.929743977002</v>
      </c>
      <c r="G56" s="88">
        <v>6.4630999999999998</v>
      </c>
      <c r="H56" s="88">
        <v>7.7600000000000002E-2</v>
      </c>
      <c r="I56" s="88">
        <v>0.25659999999999999</v>
      </c>
      <c r="J56" s="89" t="s">
        <v>125</v>
      </c>
      <c r="K56" s="89" t="s">
        <v>125</v>
      </c>
      <c r="L56" s="89">
        <v>0.74370000000000003</v>
      </c>
      <c r="M56" s="87">
        <v>139016049</v>
      </c>
      <c r="N56" s="21">
        <v>1674468</v>
      </c>
      <c r="O56" s="87">
        <v>5536944</v>
      </c>
      <c r="P56" s="32">
        <v>0</v>
      </c>
      <c r="Q56" s="32">
        <v>0</v>
      </c>
      <c r="R56" s="25">
        <v>15996488</v>
      </c>
      <c r="S56" s="5">
        <f t="shared" si="3"/>
        <v>162223949</v>
      </c>
      <c r="T56" s="110">
        <f t="shared" si="2"/>
        <v>594.68872897634799</v>
      </c>
    </row>
    <row r="57" spans="1:20">
      <c r="A57" s="10" t="s">
        <v>54</v>
      </c>
      <c r="B57" s="21">
        <v>1287344</v>
      </c>
      <c r="C57" s="24">
        <v>188286110042</v>
      </c>
      <c r="D57" s="21">
        <f t="shared" si="0"/>
        <v>146259.36039007443</v>
      </c>
      <c r="E57" s="32">
        <v>139982154230</v>
      </c>
      <c r="F57" s="25">
        <f t="shared" si="1"/>
        <v>108737.17843093998</v>
      </c>
      <c r="G57" s="88">
        <v>4.3440000000000003</v>
      </c>
      <c r="H57" s="88">
        <v>0.21740000000000001</v>
      </c>
      <c r="I57" s="88" t="s">
        <v>125</v>
      </c>
      <c r="J57" s="89" t="s">
        <v>125</v>
      </c>
      <c r="K57" s="89">
        <v>1.7897000000000001</v>
      </c>
      <c r="L57" s="89" t="s">
        <v>125</v>
      </c>
      <c r="M57" s="87">
        <v>614428085</v>
      </c>
      <c r="N57" s="21">
        <v>30773665</v>
      </c>
      <c r="O57" s="87">
        <v>0</v>
      </c>
      <c r="P57" s="32">
        <v>0</v>
      </c>
      <c r="Q57" s="32">
        <v>253136824</v>
      </c>
      <c r="R57" s="25">
        <v>0</v>
      </c>
      <c r="S57" s="5">
        <f t="shared" si="3"/>
        <v>898338574</v>
      </c>
      <c r="T57" s="110">
        <f t="shared" si="2"/>
        <v>697.82325004039319</v>
      </c>
    </row>
    <row r="58" spans="1:20">
      <c r="A58" s="10" t="s">
        <v>55</v>
      </c>
      <c r="B58" s="21">
        <v>439786</v>
      </c>
      <c r="C58" s="24">
        <v>35936078824</v>
      </c>
      <c r="D58" s="21">
        <f t="shared" si="0"/>
        <v>81712.648479032985</v>
      </c>
      <c r="E58" s="32">
        <v>23127467176</v>
      </c>
      <c r="F58" s="25">
        <f t="shared" si="1"/>
        <v>52588.002292023848</v>
      </c>
      <c r="G58" s="88">
        <v>6.3667999999999996</v>
      </c>
      <c r="H58" s="88" t="s">
        <v>125</v>
      </c>
      <c r="I58" s="88" t="s">
        <v>125</v>
      </c>
      <c r="J58" s="89" t="s">
        <v>125</v>
      </c>
      <c r="K58" s="89">
        <v>1.107</v>
      </c>
      <c r="L58" s="89" t="s">
        <v>125</v>
      </c>
      <c r="M58" s="87">
        <v>147248044</v>
      </c>
      <c r="N58" s="21">
        <v>0</v>
      </c>
      <c r="O58" s="87">
        <v>0</v>
      </c>
      <c r="P58" s="32">
        <v>0</v>
      </c>
      <c r="Q58" s="32">
        <v>25601661</v>
      </c>
      <c r="R58" s="25">
        <v>0</v>
      </c>
      <c r="S58" s="5">
        <f t="shared" si="3"/>
        <v>172849705</v>
      </c>
      <c r="T58" s="110">
        <f t="shared" si="2"/>
        <v>393.0313948147508</v>
      </c>
    </row>
    <row r="59" spans="1:20">
      <c r="A59" s="10" t="s">
        <v>56</v>
      </c>
      <c r="B59" s="21">
        <v>931113</v>
      </c>
      <c r="C59" s="24">
        <v>94613442446</v>
      </c>
      <c r="D59" s="21">
        <f t="shared" si="0"/>
        <v>101613.27620385496</v>
      </c>
      <c r="E59" s="32">
        <v>64553359536</v>
      </c>
      <c r="F59" s="25">
        <f t="shared" si="1"/>
        <v>69329.243105831411</v>
      </c>
      <c r="G59" s="88">
        <v>4.8730000000000002</v>
      </c>
      <c r="H59" s="88" t="s">
        <v>125</v>
      </c>
      <c r="I59" s="88">
        <v>1.2500000000000001E-2</v>
      </c>
      <c r="J59" s="89">
        <v>0.54549999999999998</v>
      </c>
      <c r="K59" s="89" t="s">
        <v>125</v>
      </c>
      <c r="L59" s="89">
        <v>0.87649999999999995</v>
      </c>
      <c r="M59" s="87">
        <v>314568521</v>
      </c>
      <c r="N59" s="21">
        <v>0</v>
      </c>
      <c r="O59" s="87">
        <v>806917</v>
      </c>
      <c r="P59" s="32">
        <v>35211666</v>
      </c>
      <c r="Q59" s="32">
        <v>0</v>
      </c>
      <c r="R59" s="25">
        <v>56583060</v>
      </c>
      <c r="S59" s="5">
        <f t="shared" si="3"/>
        <v>407170164</v>
      </c>
      <c r="T59" s="110">
        <f t="shared" si="2"/>
        <v>437.29403842498169</v>
      </c>
    </row>
    <row r="60" spans="1:20">
      <c r="A60" s="10" t="s">
        <v>58</v>
      </c>
      <c r="B60" s="21">
        <v>584343</v>
      </c>
      <c r="C60" s="24">
        <v>44905214971</v>
      </c>
      <c r="D60" s="21">
        <f t="shared" si="0"/>
        <v>76847.356725416408</v>
      </c>
      <c r="E60" s="32">
        <v>30383290356</v>
      </c>
      <c r="F60" s="25">
        <f t="shared" si="1"/>
        <v>51995.643579199204</v>
      </c>
      <c r="G60" s="88">
        <v>6.8665000000000003</v>
      </c>
      <c r="H60" s="88" t="s">
        <v>125</v>
      </c>
      <c r="I60" s="88" t="s">
        <v>125</v>
      </c>
      <c r="J60" s="89" t="s">
        <v>125</v>
      </c>
      <c r="K60" s="89" t="s">
        <v>125</v>
      </c>
      <c r="L60" s="89">
        <v>0.38059999999999999</v>
      </c>
      <c r="M60" s="87">
        <v>208626837</v>
      </c>
      <c r="N60" s="21">
        <v>0</v>
      </c>
      <c r="O60" s="87">
        <v>0</v>
      </c>
      <c r="P60" s="32">
        <v>0</v>
      </c>
      <c r="Q60" s="32">
        <v>0</v>
      </c>
      <c r="R60" s="25">
        <v>11564165</v>
      </c>
      <c r="S60" s="5">
        <f t="shared" si="3"/>
        <v>220191002</v>
      </c>
      <c r="T60" s="110">
        <f t="shared" si="2"/>
        <v>376.81807089329385</v>
      </c>
    </row>
    <row r="61" spans="1:20">
      <c r="A61" s="10" t="s">
        <v>59</v>
      </c>
      <c r="B61" s="21">
        <v>74608</v>
      </c>
      <c r="C61" s="24">
        <v>7707062234</v>
      </c>
      <c r="D61" s="21">
        <f t="shared" si="0"/>
        <v>103300.74836478662</v>
      </c>
      <c r="E61" s="32">
        <v>3945688030</v>
      </c>
      <c r="F61" s="25">
        <f t="shared" si="1"/>
        <v>52885.589078919147</v>
      </c>
      <c r="G61" s="88">
        <v>8.5764999999999993</v>
      </c>
      <c r="H61" s="88" t="s">
        <v>125</v>
      </c>
      <c r="I61" s="88" t="s">
        <v>125</v>
      </c>
      <c r="J61" s="89">
        <v>0.67120000000000002</v>
      </c>
      <c r="K61" s="89" t="s">
        <v>125</v>
      </c>
      <c r="L61" s="89" t="s">
        <v>125</v>
      </c>
      <c r="M61" s="87">
        <v>33842118</v>
      </c>
      <c r="N61" s="21">
        <v>0</v>
      </c>
      <c r="O61" s="87">
        <v>0</v>
      </c>
      <c r="P61" s="32">
        <v>2648344</v>
      </c>
      <c r="Q61" s="32">
        <v>0</v>
      </c>
      <c r="R61" s="25">
        <v>0</v>
      </c>
      <c r="S61" s="5">
        <f t="shared" si="3"/>
        <v>36490462</v>
      </c>
      <c r="T61" s="110">
        <f t="shared" si="2"/>
        <v>489.09583422689258</v>
      </c>
    </row>
    <row r="62" spans="1:20">
      <c r="A62" s="10" t="s">
        <v>135</v>
      </c>
      <c r="B62" s="21">
        <v>183572</v>
      </c>
      <c r="C62" s="24">
        <v>28933068224</v>
      </c>
      <c r="D62" s="21">
        <f t="shared" si="0"/>
        <v>157611.55418037609</v>
      </c>
      <c r="E62" s="32">
        <v>20439165476</v>
      </c>
      <c r="F62" s="25">
        <f t="shared" si="1"/>
        <v>111341.41086875994</v>
      </c>
      <c r="G62" s="88">
        <v>5.5471000000000004</v>
      </c>
      <c r="H62" s="88" t="s">
        <v>125</v>
      </c>
      <c r="I62" s="88" t="s">
        <v>125</v>
      </c>
      <c r="J62" s="89" t="s">
        <v>125</v>
      </c>
      <c r="K62" s="89">
        <v>1.1197999999999999</v>
      </c>
      <c r="L62" s="89">
        <v>5.1000000000000004E-3</v>
      </c>
      <c r="M62" s="87">
        <v>113462961</v>
      </c>
      <c r="N62" s="21">
        <v>0</v>
      </c>
      <c r="O62" s="87">
        <v>0</v>
      </c>
      <c r="P62" s="32">
        <v>0</v>
      </c>
      <c r="Q62" s="32">
        <v>22904451</v>
      </c>
      <c r="R62" s="25">
        <v>104192</v>
      </c>
      <c r="S62" s="5">
        <f t="shared" si="3"/>
        <v>136471604</v>
      </c>
      <c r="T62" s="110">
        <f t="shared" si="2"/>
        <v>743.42276599917204</v>
      </c>
    </row>
    <row r="63" spans="1:20">
      <c r="A63" s="10" t="s">
        <v>136</v>
      </c>
      <c r="B63" s="21">
        <v>272864</v>
      </c>
      <c r="C63" s="24">
        <v>26190063230</v>
      </c>
      <c r="D63" s="21">
        <f t="shared" si="0"/>
        <v>95982.112810777529</v>
      </c>
      <c r="E63" s="32">
        <v>16850268512</v>
      </c>
      <c r="F63" s="25">
        <f t="shared" si="1"/>
        <v>61753.358860091474</v>
      </c>
      <c r="G63" s="88">
        <v>6.2576000000000001</v>
      </c>
      <c r="H63" s="88" t="s">
        <v>125</v>
      </c>
      <c r="I63" s="88">
        <v>6.13E-2</v>
      </c>
      <c r="J63" s="89" t="s">
        <v>125</v>
      </c>
      <c r="K63" s="89">
        <v>0.2072</v>
      </c>
      <c r="L63" s="89">
        <v>0.84079999999999999</v>
      </c>
      <c r="M63" s="87">
        <v>106573850</v>
      </c>
      <c r="N63" s="21">
        <v>0</v>
      </c>
      <c r="O63" s="87">
        <v>1056275</v>
      </c>
      <c r="P63" s="32">
        <v>0</v>
      </c>
      <c r="Q63" s="32">
        <v>3529301</v>
      </c>
      <c r="R63" s="25">
        <v>14320429</v>
      </c>
      <c r="S63" s="5">
        <f t="shared" si="3"/>
        <v>125479855</v>
      </c>
      <c r="T63" s="110">
        <f t="shared" si="2"/>
        <v>459.86225738829597</v>
      </c>
    </row>
    <row r="64" spans="1:20">
      <c r="A64" s="10" t="s">
        <v>60</v>
      </c>
      <c r="B64" s="21">
        <v>144508</v>
      </c>
      <c r="C64" s="24">
        <v>13040981456</v>
      </c>
      <c r="D64" s="21">
        <f t="shared" si="0"/>
        <v>90244.010407728289</v>
      </c>
      <c r="E64" s="32">
        <v>7976745407</v>
      </c>
      <c r="F64" s="25">
        <f t="shared" si="1"/>
        <v>55199.334341351343</v>
      </c>
      <c r="G64" s="88">
        <v>6.0952999999999999</v>
      </c>
      <c r="H64" s="88" t="s">
        <v>125</v>
      </c>
      <c r="I64" s="88" t="s">
        <v>125</v>
      </c>
      <c r="J64" s="89" t="s">
        <v>125</v>
      </c>
      <c r="K64" s="89" t="s">
        <v>125</v>
      </c>
      <c r="L64" s="89" t="s">
        <v>125</v>
      </c>
      <c r="M64" s="87">
        <v>48618267</v>
      </c>
      <c r="N64" s="21">
        <v>0</v>
      </c>
      <c r="O64" s="87">
        <v>0</v>
      </c>
      <c r="P64" s="32">
        <v>0</v>
      </c>
      <c r="Q64" s="32">
        <v>0</v>
      </c>
      <c r="R64" s="25">
        <v>0</v>
      </c>
      <c r="S64" s="5">
        <f t="shared" si="3"/>
        <v>48618267</v>
      </c>
      <c r="T64" s="110">
        <f t="shared" si="2"/>
        <v>336.43996872145487</v>
      </c>
    </row>
    <row r="65" spans="1:20">
      <c r="A65" s="10" t="s">
        <v>61</v>
      </c>
      <c r="B65" s="21">
        <v>389320</v>
      </c>
      <c r="C65" s="24">
        <v>62171169138</v>
      </c>
      <c r="D65" s="21">
        <f t="shared" si="0"/>
        <v>159691.69099455461</v>
      </c>
      <c r="E65" s="32">
        <v>46476195820</v>
      </c>
      <c r="F65" s="25">
        <f t="shared" si="1"/>
        <v>119377.8789170862</v>
      </c>
      <c r="G65" s="88">
        <v>3.1052</v>
      </c>
      <c r="H65" s="88">
        <v>0.20549999999999999</v>
      </c>
      <c r="I65" s="88">
        <v>2.7699999999999999E-2</v>
      </c>
      <c r="J65" s="89" t="s">
        <v>125</v>
      </c>
      <c r="K65" s="89" t="s">
        <v>125</v>
      </c>
      <c r="L65" s="89">
        <v>0.58889999999999998</v>
      </c>
      <c r="M65" s="87">
        <v>144513898</v>
      </c>
      <c r="N65" s="21">
        <v>9565037</v>
      </c>
      <c r="O65" s="87">
        <v>1289269</v>
      </c>
      <c r="P65" s="32">
        <v>0</v>
      </c>
      <c r="Q65" s="32">
        <v>0</v>
      </c>
      <c r="R65" s="25">
        <v>27408934</v>
      </c>
      <c r="S65" s="5">
        <f t="shared" si="3"/>
        <v>182777138</v>
      </c>
      <c r="T65" s="110">
        <f t="shared" si="2"/>
        <v>469.47790506524194</v>
      </c>
    </row>
    <row r="66" spans="1:20">
      <c r="A66" s="10" t="s">
        <v>57</v>
      </c>
      <c r="B66" s="21">
        <v>423759</v>
      </c>
      <c r="C66" s="24">
        <v>39411321659</v>
      </c>
      <c r="D66" s="21">
        <f t="shared" si="0"/>
        <v>93004.093503618802</v>
      </c>
      <c r="E66" s="32">
        <v>28061917002</v>
      </c>
      <c r="F66" s="25">
        <f t="shared" si="1"/>
        <v>66221.40651172011</v>
      </c>
      <c r="G66" s="88">
        <v>4.9000000000000004</v>
      </c>
      <c r="H66" s="88">
        <v>0.14510000000000001</v>
      </c>
      <c r="I66" s="88" t="s">
        <v>125</v>
      </c>
      <c r="J66" s="89" t="s">
        <v>125</v>
      </c>
      <c r="K66" s="89" t="s">
        <v>125</v>
      </c>
      <c r="L66" s="89">
        <v>1.6195999999999999</v>
      </c>
      <c r="M66" s="87">
        <v>137502582</v>
      </c>
      <c r="N66" s="21">
        <v>4106274</v>
      </c>
      <c r="O66" s="87">
        <v>0</v>
      </c>
      <c r="P66" s="32">
        <v>0</v>
      </c>
      <c r="Q66" s="32">
        <v>0</v>
      </c>
      <c r="R66" s="25">
        <v>45449271</v>
      </c>
      <c r="S66" s="5">
        <f t="shared" si="3"/>
        <v>187058127</v>
      </c>
      <c r="T66" s="110">
        <f t="shared" si="2"/>
        <v>441.42573255081305</v>
      </c>
    </row>
    <row r="67" spans="1:20">
      <c r="A67" s="10" t="s">
        <v>62</v>
      </c>
      <c r="B67" s="21">
        <v>95326</v>
      </c>
      <c r="C67" s="24">
        <v>9475585547</v>
      </c>
      <c r="D67" s="21">
        <f t="shared" si="0"/>
        <v>99401.900289532758</v>
      </c>
      <c r="E67" s="32">
        <v>6140196823</v>
      </c>
      <c r="F67" s="25">
        <f t="shared" si="1"/>
        <v>64412.613798963554</v>
      </c>
      <c r="G67" s="88">
        <v>6.01</v>
      </c>
      <c r="H67" s="88" t="s">
        <v>125</v>
      </c>
      <c r="I67" s="88" t="s">
        <v>125</v>
      </c>
      <c r="J67" s="89" t="s">
        <v>125</v>
      </c>
      <c r="K67" s="89" t="s">
        <v>125</v>
      </c>
      <c r="L67" s="89" t="s">
        <v>125</v>
      </c>
      <c r="M67" s="87">
        <v>36902586</v>
      </c>
      <c r="N67" s="21">
        <v>0</v>
      </c>
      <c r="O67" s="87">
        <v>0</v>
      </c>
      <c r="P67" s="32">
        <v>0</v>
      </c>
      <c r="Q67" s="32">
        <v>0</v>
      </c>
      <c r="R67" s="25">
        <v>0</v>
      </c>
      <c r="S67" s="5">
        <f t="shared" si="3"/>
        <v>36902586</v>
      </c>
      <c r="T67" s="110">
        <f t="shared" si="2"/>
        <v>387.11984138640037</v>
      </c>
    </row>
    <row r="68" spans="1:20">
      <c r="A68" s="10" t="s">
        <v>63</v>
      </c>
      <c r="B68" s="21">
        <v>40230</v>
      </c>
      <c r="C68" s="24">
        <v>2964857902</v>
      </c>
      <c r="D68" s="21">
        <f t="shared" si="0"/>
        <v>73697.685856326119</v>
      </c>
      <c r="E68" s="32">
        <v>1550306502</v>
      </c>
      <c r="F68" s="25">
        <f t="shared" si="1"/>
        <v>38536.080089485462</v>
      </c>
      <c r="G68" s="88">
        <v>8</v>
      </c>
      <c r="H68" s="88" t="s">
        <v>125</v>
      </c>
      <c r="I68" s="88" t="s">
        <v>125</v>
      </c>
      <c r="J68" s="89" t="s">
        <v>125</v>
      </c>
      <c r="K68" s="89" t="s">
        <v>125</v>
      </c>
      <c r="L68" s="89" t="s">
        <v>125</v>
      </c>
      <c r="M68" s="87">
        <v>12402452</v>
      </c>
      <c r="N68" s="21">
        <v>0</v>
      </c>
      <c r="O68" s="87">
        <v>0</v>
      </c>
      <c r="P68" s="32">
        <v>0</v>
      </c>
      <c r="Q68" s="32">
        <v>0</v>
      </c>
      <c r="R68" s="25">
        <v>0</v>
      </c>
      <c r="S68" s="5">
        <f t="shared" si="3"/>
        <v>12402452</v>
      </c>
      <c r="T68" s="110">
        <f t="shared" si="2"/>
        <v>308.28864031817051</v>
      </c>
    </row>
    <row r="69" spans="1:20">
      <c r="A69" s="10" t="s">
        <v>64</v>
      </c>
      <c r="B69" s="21">
        <v>23164</v>
      </c>
      <c r="C69" s="24">
        <v>2268352620</v>
      </c>
      <c r="D69" s="21">
        <f t="shared" si="0"/>
        <v>97925.77361422898</v>
      </c>
      <c r="E69" s="32">
        <v>1352885305</v>
      </c>
      <c r="F69" s="25">
        <f t="shared" si="1"/>
        <v>58404.649671904677</v>
      </c>
      <c r="G69" s="88">
        <v>7.0113000000000003</v>
      </c>
      <c r="H69" s="88" t="s">
        <v>125</v>
      </c>
      <c r="I69" s="88" t="s">
        <v>125</v>
      </c>
      <c r="J69" s="89" t="s">
        <v>125</v>
      </c>
      <c r="K69" s="89">
        <v>0.91200000000000003</v>
      </c>
      <c r="L69" s="89" t="s">
        <v>125</v>
      </c>
      <c r="M69" s="87">
        <v>9485485</v>
      </c>
      <c r="N69" s="21">
        <v>0</v>
      </c>
      <c r="O69" s="87">
        <v>0</v>
      </c>
      <c r="P69" s="32">
        <v>0</v>
      </c>
      <c r="Q69" s="32">
        <v>1233819</v>
      </c>
      <c r="R69" s="25">
        <v>0</v>
      </c>
      <c r="S69" s="5">
        <f t="shared" si="3"/>
        <v>10719304</v>
      </c>
      <c r="T69" s="110">
        <f t="shared" si="2"/>
        <v>462.75703678121221</v>
      </c>
    </row>
    <row r="70" spans="1:20">
      <c r="A70" s="10" t="s">
        <v>65</v>
      </c>
      <c r="B70" s="21">
        <v>15576</v>
      </c>
      <c r="C70" s="24">
        <v>978944471</v>
      </c>
      <c r="D70" s="21">
        <f t="shared" si="0"/>
        <v>62849.542308680022</v>
      </c>
      <c r="E70" s="32">
        <v>223873948</v>
      </c>
      <c r="F70" s="25">
        <f t="shared" si="1"/>
        <v>14373.006420133539</v>
      </c>
      <c r="G70" s="88">
        <v>10</v>
      </c>
      <c r="H70" s="88" t="s">
        <v>125</v>
      </c>
      <c r="I70" s="88">
        <v>0.5</v>
      </c>
      <c r="J70" s="89" t="s">
        <v>125</v>
      </c>
      <c r="K70" s="89" t="s">
        <v>125</v>
      </c>
      <c r="L70" s="89" t="s">
        <v>125</v>
      </c>
      <c r="M70" s="87">
        <v>2238563</v>
      </c>
      <c r="N70" s="21">
        <v>0</v>
      </c>
      <c r="O70" s="87">
        <v>112059</v>
      </c>
      <c r="P70" s="32">
        <v>0</v>
      </c>
      <c r="Q70" s="32">
        <v>0</v>
      </c>
      <c r="R70" s="25">
        <v>0</v>
      </c>
      <c r="S70" s="5">
        <f t="shared" si="3"/>
        <v>2350622</v>
      </c>
      <c r="T70" s="110">
        <f t="shared" si="2"/>
        <v>150.91307139188496</v>
      </c>
    </row>
    <row r="71" spans="1:20">
      <c r="A71" s="10" t="s">
        <v>66</v>
      </c>
      <c r="B71" s="21">
        <v>507105</v>
      </c>
      <c r="C71" s="24">
        <v>45647436794</v>
      </c>
      <c r="D71" s="21">
        <f t="shared" si="0"/>
        <v>90015.749783575389</v>
      </c>
      <c r="E71" s="32">
        <v>30080905468</v>
      </c>
      <c r="F71" s="25">
        <f t="shared" si="1"/>
        <v>59318.889515977957</v>
      </c>
      <c r="G71" s="88">
        <v>5.3682999999999996</v>
      </c>
      <c r="H71" s="88" t="s">
        <v>125</v>
      </c>
      <c r="I71" s="88">
        <v>1.0061</v>
      </c>
      <c r="J71" s="89" t="s">
        <v>125</v>
      </c>
      <c r="K71" s="89">
        <v>1.0656000000000001</v>
      </c>
      <c r="L71" s="89">
        <v>0.42270000000000002</v>
      </c>
      <c r="M71" s="87">
        <v>161861758</v>
      </c>
      <c r="N71" s="21">
        <v>0</v>
      </c>
      <c r="O71" s="87">
        <v>30333872</v>
      </c>
      <c r="P71" s="32">
        <v>0</v>
      </c>
      <c r="Q71" s="32">
        <v>32129200</v>
      </c>
      <c r="R71" s="25">
        <v>12745147</v>
      </c>
      <c r="S71" s="5">
        <f t="shared" si="3"/>
        <v>237069977</v>
      </c>
      <c r="T71" s="110">
        <f t="shared" si="2"/>
        <v>467.49682412912512</v>
      </c>
    </row>
    <row r="72" spans="1:20">
      <c r="A72" s="10" t="s">
        <v>67</v>
      </c>
      <c r="B72" s="21">
        <v>31791</v>
      </c>
      <c r="C72" s="24">
        <v>2471032284</v>
      </c>
      <c r="D72" s="21">
        <f>(C72/B72)</f>
        <v>77727.416061149386</v>
      </c>
      <c r="E72" s="32">
        <v>1333882040</v>
      </c>
      <c r="F72" s="25">
        <f>(E72/B72)</f>
        <v>41957.850964109341</v>
      </c>
      <c r="G72" s="88">
        <v>8.25</v>
      </c>
      <c r="H72" s="88" t="s">
        <v>125</v>
      </c>
      <c r="I72" s="88" t="s">
        <v>125</v>
      </c>
      <c r="J72" s="89" t="s">
        <v>125</v>
      </c>
      <c r="K72" s="89" t="s">
        <v>125</v>
      </c>
      <c r="L72" s="89" t="s">
        <v>125</v>
      </c>
      <c r="M72" s="87">
        <v>11004541</v>
      </c>
      <c r="N72" s="21">
        <v>0</v>
      </c>
      <c r="O72" s="87">
        <v>0</v>
      </c>
      <c r="P72" s="32">
        <v>0</v>
      </c>
      <c r="Q72" s="32">
        <v>0</v>
      </c>
      <c r="R72" s="25">
        <v>0</v>
      </c>
      <c r="S72" s="5">
        <f t="shared" si="3"/>
        <v>11004541</v>
      </c>
      <c r="T72" s="110">
        <f>S72/B72</f>
        <v>346.1527161775345</v>
      </c>
    </row>
    <row r="73" spans="1:20">
      <c r="A73" s="10" t="s">
        <v>68</v>
      </c>
      <c r="B73" s="21">
        <v>57917</v>
      </c>
      <c r="C73" s="24">
        <v>16375416189</v>
      </c>
      <c r="D73" s="21">
        <f>(C73/B73)</f>
        <v>282739.37166980334</v>
      </c>
      <c r="E73" s="32">
        <v>13778717950</v>
      </c>
      <c r="F73" s="25">
        <f>(E73/B73)</f>
        <v>237904.5522040161</v>
      </c>
      <c r="G73" s="88">
        <v>3.4076</v>
      </c>
      <c r="H73" s="88" t="s">
        <v>125</v>
      </c>
      <c r="I73" s="88" t="s">
        <v>125</v>
      </c>
      <c r="J73" s="89" t="s">
        <v>125</v>
      </c>
      <c r="K73" s="89">
        <v>3.9600000000000003E-2</v>
      </c>
      <c r="L73" s="89" t="s">
        <v>125</v>
      </c>
      <c r="M73" s="87">
        <v>46952359</v>
      </c>
      <c r="N73" s="21">
        <v>0</v>
      </c>
      <c r="O73" s="87">
        <v>0</v>
      </c>
      <c r="P73" s="32">
        <v>0</v>
      </c>
      <c r="Q73" s="32">
        <v>545566</v>
      </c>
      <c r="R73" s="25">
        <v>0</v>
      </c>
      <c r="S73" s="5">
        <f t="shared" si="3"/>
        <v>47497925</v>
      </c>
      <c r="T73" s="110">
        <f>S73/B73</f>
        <v>820.10333753474799</v>
      </c>
    </row>
    <row r="74" spans="1:20">
      <c r="A74" s="10" t="s">
        <v>69</v>
      </c>
      <c r="B74" s="21">
        <v>24721</v>
      </c>
      <c r="C74" s="24">
        <v>1809670675</v>
      </c>
      <c r="D74" s="21">
        <f>(C74/B74)</f>
        <v>73203.781198171593</v>
      </c>
      <c r="E74" s="32">
        <v>984696500</v>
      </c>
      <c r="F74" s="25">
        <f>(E74/B74)</f>
        <v>39832.389466445529</v>
      </c>
      <c r="G74" s="88">
        <v>8.6184999999999992</v>
      </c>
      <c r="H74" s="88" t="s">
        <v>125</v>
      </c>
      <c r="I74" s="88" t="s">
        <v>125</v>
      </c>
      <c r="J74" s="89" t="s">
        <v>125</v>
      </c>
      <c r="K74" s="89" t="s">
        <v>125</v>
      </c>
      <c r="L74" s="89" t="s">
        <v>125</v>
      </c>
      <c r="M74" s="87">
        <v>8486602</v>
      </c>
      <c r="N74" s="21">
        <v>0</v>
      </c>
      <c r="O74" s="87">
        <v>0</v>
      </c>
      <c r="P74" s="32">
        <v>0</v>
      </c>
      <c r="Q74" s="32">
        <v>0</v>
      </c>
      <c r="R74" s="25">
        <v>0</v>
      </c>
      <c r="S74" s="5">
        <f>SUM(M74:R74)</f>
        <v>8486602</v>
      </c>
      <c r="T74" s="110">
        <f>S74/B74</f>
        <v>343.29525504631692</v>
      </c>
    </row>
    <row r="75" spans="1:20">
      <c r="A75" s="19" t="s">
        <v>70</v>
      </c>
      <c r="B75" s="26">
        <f>SUM(B8:B74)</f>
        <v>18750483</v>
      </c>
      <c r="C75" s="27">
        <f>SUM(C8:C74)</f>
        <v>2200689078979</v>
      </c>
      <c r="D75" s="33">
        <f>(C75/B75)</f>
        <v>117367.06083672617</v>
      </c>
      <c r="E75" s="33">
        <f>SUM(E8:E74)</f>
        <v>1502792440160</v>
      </c>
      <c r="F75" s="29">
        <f>(E75/B75)</f>
        <v>80146.865558609876</v>
      </c>
      <c r="G75" s="38"/>
      <c r="H75" s="30"/>
      <c r="I75" s="30"/>
      <c r="J75" s="30"/>
      <c r="K75" s="30"/>
      <c r="L75" s="39"/>
      <c r="M75" s="33">
        <f t="shared" ref="M75:S75" si="4">SUM(M8:M74)</f>
        <v>7160149619</v>
      </c>
      <c r="N75" s="33">
        <f t="shared" si="4"/>
        <v>210424220</v>
      </c>
      <c r="O75" s="33">
        <f t="shared" si="4"/>
        <v>52244405</v>
      </c>
      <c r="P75" s="33">
        <f t="shared" si="4"/>
        <v>830687198</v>
      </c>
      <c r="Q75" s="33">
        <f t="shared" si="4"/>
        <v>745370668</v>
      </c>
      <c r="R75" s="29">
        <f t="shared" si="4"/>
        <v>918398407</v>
      </c>
      <c r="S75" s="29">
        <f t="shared" si="4"/>
        <v>9917274517</v>
      </c>
      <c r="T75" s="108">
        <f>S75/B75</f>
        <v>528.90768291142149</v>
      </c>
    </row>
    <row r="76" spans="1:20">
      <c r="A76" s="14"/>
      <c r="B76" s="2"/>
      <c r="C76" s="2"/>
      <c r="D76" s="2"/>
      <c r="E76" s="2"/>
      <c r="F76" s="2"/>
      <c r="G76" s="13"/>
      <c r="H76" s="13"/>
      <c r="I76" s="13"/>
      <c r="J76" s="13"/>
      <c r="K76" s="13"/>
      <c r="L76" s="13"/>
      <c r="M76" s="13"/>
      <c r="N76" s="13"/>
      <c r="O76" s="13"/>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ht="12.75" customHeight="1">
      <c r="A78" s="132" t="s">
        <v>138</v>
      </c>
      <c r="B78" s="133"/>
      <c r="C78" s="133"/>
      <c r="D78" s="133"/>
      <c r="E78" s="133"/>
      <c r="F78" s="133"/>
      <c r="G78" s="133"/>
      <c r="H78" s="133"/>
      <c r="I78" s="133"/>
      <c r="J78" s="133"/>
      <c r="K78" s="133"/>
      <c r="L78" s="133"/>
      <c r="M78" s="133"/>
      <c r="N78" s="133"/>
      <c r="O78" s="133"/>
      <c r="P78" s="133"/>
      <c r="Q78" s="133"/>
      <c r="R78" s="133"/>
      <c r="S78" s="133"/>
      <c r="T78" s="134"/>
    </row>
    <row r="79" spans="1:20" ht="12.75" customHeight="1">
      <c r="A79" s="132" t="s">
        <v>139</v>
      </c>
      <c r="B79" s="133"/>
      <c r="C79" s="133"/>
      <c r="D79" s="133"/>
      <c r="E79" s="133"/>
      <c r="F79" s="133"/>
      <c r="G79" s="133"/>
      <c r="H79" s="133"/>
      <c r="I79" s="133"/>
      <c r="J79" s="133"/>
      <c r="K79" s="133"/>
      <c r="L79" s="133"/>
      <c r="M79" s="133"/>
      <c r="N79" s="133"/>
      <c r="O79" s="133"/>
      <c r="P79" s="133"/>
      <c r="Q79" s="133"/>
      <c r="R79" s="133"/>
      <c r="S79" s="133"/>
      <c r="T79" s="134"/>
    </row>
    <row r="80" spans="1:20" ht="12.75" customHeight="1">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5"/>
      <c r="B81" s="133"/>
      <c r="C81" s="133"/>
      <c r="D81" s="133"/>
      <c r="E81" s="133"/>
      <c r="F81" s="133"/>
      <c r="G81" s="133"/>
      <c r="H81" s="133"/>
      <c r="I81" s="133"/>
      <c r="J81" s="133"/>
      <c r="K81" s="133"/>
      <c r="L81" s="133"/>
      <c r="M81" s="133"/>
      <c r="N81" s="133"/>
      <c r="O81" s="133"/>
      <c r="P81" s="133"/>
      <c r="Q81" s="133"/>
      <c r="R81" s="133"/>
      <c r="S81" s="133"/>
      <c r="T81" s="134"/>
    </row>
    <row r="82" spans="1:20">
      <c r="A82" s="136" t="s">
        <v>124</v>
      </c>
      <c r="B82" s="133"/>
      <c r="C82" s="133"/>
      <c r="D82" s="133"/>
      <c r="E82" s="133"/>
      <c r="F82" s="133"/>
      <c r="G82" s="133"/>
      <c r="H82" s="133"/>
      <c r="I82" s="133"/>
      <c r="J82" s="133"/>
      <c r="K82" s="133"/>
      <c r="L82" s="133"/>
      <c r="M82" s="133"/>
      <c r="N82" s="133"/>
      <c r="O82" s="133"/>
      <c r="P82" s="133"/>
      <c r="Q82" s="133"/>
      <c r="R82" s="133"/>
      <c r="S82" s="133"/>
      <c r="T82" s="134"/>
    </row>
    <row r="83" spans="1:20">
      <c r="A83" s="132" t="s">
        <v>160</v>
      </c>
      <c r="B83" s="133"/>
      <c r="C83" s="133"/>
      <c r="D83" s="133"/>
      <c r="E83" s="133"/>
      <c r="F83" s="133"/>
      <c r="G83" s="133"/>
      <c r="H83" s="133"/>
      <c r="I83" s="133"/>
      <c r="J83" s="133"/>
      <c r="K83" s="133"/>
      <c r="L83" s="133"/>
      <c r="M83" s="133"/>
      <c r="N83" s="133"/>
      <c r="O83" s="133"/>
      <c r="P83" s="133"/>
      <c r="Q83" s="133"/>
      <c r="R83" s="133"/>
      <c r="S83" s="133"/>
      <c r="T83" s="134"/>
    </row>
    <row r="84" spans="1:20" ht="13.8" thickBot="1">
      <c r="A84" s="139" t="s">
        <v>131</v>
      </c>
      <c r="B84" s="140"/>
      <c r="C84" s="140"/>
      <c r="D84" s="140"/>
      <c r="E84" s="140"/>
      <c r="F84" s="140"/>
      <c r="G84" s="140"/>
      <c r="H84" s="140"/>
      <c r="I84" s="140"/>
      <c r="J84" s="140"/>
      <c r="K84" s="140"/>
      <c r="L84" s="140"/>
      <c r="M84" s="140"/>
      <c r="N84" s="140"/>
      <c r="O84" s="140"/>
      <c r="P84" s="140"/>
      <c r="Q84" s="140"/>
      <c r="R84" s="140"/>
      <c r="S84" s="140"/>
      <c r="T84" s="141"/>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7">
    <mergeCell ref="A78:T78"/>
    <mergeCell ref="A77:T77"/>
    <mergeCell ref="A83:T83"/>
    <mergeCell ref="A84:T84"/>
    <mergeCell ref="A82:T82"/>
    <mergeCell ref="A81:T81"/>
    <mergeCell ref="A80:T80"/>
    <mergeCell ref="A79:T79"/>
    <mergeCell ref="G4:I4"/>
    <mergeCell ref="J4:L4"/>
    <mergeCell ref="A1:T1"/>
    <mergeCell ref="A2:T2"/>
    <mergeCell ref="C3:F3"/>
    <mergeCell ref="G3:L3"/>
    <mergeCell ref="M3:O3"/>
    <mergeCell ref="P3:R3"/>
    <mergeCell ref="S3:T3"/>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&amp;N&amp;R&amp;14February 29, 2012</oddFooter>
  </headerFooter>
  <ignoredErrors>
    <ignoredError sqref="D75" formula="1"/>
    <ignoredError sqref="S8:S74" formulaRange="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93"/>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7" width="13.6640625" customWidth="1"/>
    <col min="18" max="18" width="15.6640625" customWidth="1"/>
    <col min="19" max="19" width="16.6640625" customWidth="1"/>
    <col min="20" max="20" width="11.6640625" customWidth="1"/>
  </cols>
  <sheetData>
    <row r="1" spans="1:20" ht="24.6">
      <c r="A1" s="142" t="s">
        <v>129</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2008</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20">
        <v>252388</v>
      </c>
      <c r="C8" s="22">
        <v>24587376718</v>
      </c>
      <c r="D8" s="31">
        <f t="shared" ref="D8:D71" si="0">(C8/B8)</f>
        <v>97418.960956939321</v>
      </c>
      <c r="E8" s="31">
        <v>12671774593</v>
      </c>
      <c r="F8" s="23">
        <f t="shared" ref="F8:F71" si="1">(E8/B8)</f>
        <v>50207.516177472782</v>
      </c>
      <c r="G8" s="88">
        <v>7.5708000000000002</v>
      </c>
      <c r="H8" s="88">
        <v>0.25</v>
      </c>
      <c r="I8" s="88" t="s">
        <v>125</v>
      </c>
      <c r="J8" s="89" t="s">
        <v>125</v>
      </c>
      <c r="K8" s="89" t="s">
        <v>125</v>
      </c>
      <c r="L8" s="89">
        <v>1.3505</v>
      </c>
      <c r="M8" s="7">
        <v>95934157</v>
      </c>
      <c r="N8" s="31">
        <v>3168259</v>
      </c>
      <c r="O8" s="7">
        <v>0</v>
      </c>
      <c r="P8" s="43">
        <v>0</v>
      </c>
      <c r="Q8" s="43">
        <v>0</v>
      </c>
      <c r="R8" s="42">
        <v>17112918</v>
      </c>
      <c r="S8" s="8">
        <f>SUM(M8:R8)</f>
        <v>116215334</v>
      </c>
      <c r="T8" s="106">
        <f t="shared" ref="T8:T71" si="2">S8/B8</f>
        <v>460.4629934862196</v>
      </c>
    </row>
    <row r="9" spans="1:20">
      <c r="A9" s="10" t="s">
        <v>7</v>
      </c>
      <c r="B9" s="21">
        <v>25890</v>
      </c>
      <c r="C9" s="24">
        <v>1783924644</v>
      </c>
      <c r="D9" s="21">
        <f t="shared" si="0"/>
        <v>68904.003244495951</v>
      </c>
      <c r="E9" s="32">
        <v>798037443</v>
      </c>
      <c r="F9" s="25">
        <f t="shared" si="1"/>
        <v>30824.15770567787</v>
      </c>
      <c r="G9" s="88">
        <v>7.0778999999999996</v>
      </c>
      <c r="H9" s="88" t="s">
        <v>125</v>
      </c>
      <c r="I9" s="88">
        <v>7.1599999999999997E-2</v>
      </c>
      <c r="J9" s="89" t="s">
        <v>125</v>
      </c>
      <c r="K9" s="89" t="s">
        <v>125</v>
      </c>
      <c r="L9" s="90" t="s">
        <v>125</v>
      </c>
      <c r="M9" s="87">
        <v>5648429</v>
      </c>
      <c r="N9" s="21">
        <v>0</v>
      </c>
      <c r="O9" s="87">
        <v>57139</v>
      </c>
      <c r="P9" s="32">
        <v>0</v>
      </c>
      <c r="Q9" s="32">
        <v>0</v>
      </c>
      <c r="R9" s="25">
        <v>0</v>
      </c>
      <c r="S9" s="5">
        <f>SUM(M9:R9)</f>
        <v>5705568</v>
      </c>
      <c r="T9" s="110">
        <f t="shared" si="2"/>
        <v>220.37728852838933</v>
      </c>
    </row>
    <row r="10" spans="1:20">
      <c r="A10" s="10" t="s">
        <v>8</v>
      </c>
      <c r="B10" s="21">
        <v>169307</v>
      </c>
      <c r="C10" s="24">
        <v>26903006127</v>
      </c>
      <c r="D10" s="21">
        <f t="shared" si="0"/>
        <v>158900.73137554855</v>
      </c>
      <c r="E10" s="32">
        <v>17856683797</v>
      </c>
      <c r="F10" s="25">
        <f t="shared" si="1"/>
        <v>105469.25878433851</v>
      </c>
      <c r="G10" s="88">
        <v>3.65</v>
      </c>
      <c r="H10" s="88" t="s">
        <v>125</v>
      </c>
      <c r="I10" s="88" t="s">
        <v>125</v>
      </c>
      <c r="J10" s="89">
        <v>7.0000000000000007E-2</v>
      </c>
      <c r="K10" s="89">
        <v>0.29620000000000002</v>
      </c>
      <c r="L10" s="90" t="s">
        <v>125</v>
      </c>
      <c r="M10" s="87">
        <v>65580684</v>
      </c>
      <c r="N10" s="21">
        <v>0</v>
      </c>
      <c r="O10" s="87">
        <v>0</v>
      </c>
      <c r="P10" s="32">
        <v>1257817</v>
      </c>
      <c r="Q10" s="32">
        <v>5322681</v>
      </c>
      <c r="R10" s="25">
        <v>0</v>
      </c>
      <c r="S10" s="5">
        <f t="shared" ref="S10:S73" si="3">SUM(M10:R10)</f>
        <v>72161182</v>
      </c>
      <c r="T10" s="110">
        <f t="shared" si="2"/>
        <v>426.21499406403751</v>
      </c>
    </row>
    <row r="11" spans="1:20">
      <c r="A11" s="10" t="s">
        <v>9</v>
      </c>
      <c r="B11" s="21">
        <v>29059</v>
      </c>
      <c r="C11" s="24">
        <v>2201279159</v>
      </c>
      <c r="D11" s="21">
        <f t="shared" si="0"/>
        <v>75752.06163322895</v>
      </c>
      <c r="E11" s="32">
        <v>854691083</v>
      </c>
      <c r="F11" s="25">
        <f t="shared" si="1"/>
        <v>29412.267559103893</v>
      </c>
      <c r="G11" s="88">
        <v>9.1768999999999998</v>
      </c>
      <c r="H11" s="88" t="s">
        <v>125</v>
      </c>
      <c r="I11" s="88" t="s">
        <v>125</v>
      </c>
      <c r="J11" s="89" t="s">
        <v>125</v>
      </c>
      <c r="K11" s="89" t="s">
        <v>125</v>
      </c>
      <c r="L11" s="90" t="s">
        <v>125</v>
      </c>
      <c r="M11" s="87">
        <v>7843413</v>
      </c>
      <c r="N11" s="21">
        <v>0</v>
      </c>
      <c r="O11" s="87">
        <v>0</v>
      </c>
      <c r="P11" s="32">
        <v>0</v>
      </c>
      <c r="Q11" s="32">
        <v>0</v>
      </c>
      <c r="R11" s="25">
        <v>0</v>
      </c>
      <c r="S11" s="5">
        <f t="shared" si="3"/>
        <v>7843413</v>
      </c>
      <c r="T11" s="110">
        <f t="shared" si="2"/>
        <v>269.91338311710655</v>
      </c>
    </row>
    <row r="12" spans="1:20">
      <c r="A12" s="10" t="s">
        <v>10</v>
      </c>
      <c r="B12" s="21">
        <v>556213</v>
      </c>
      <c r="C12" s="24">
        <v>68432135099</v>
      </c>
      <c r="D12" s="21">
        <f t="shared" si="0"/>
        <v>123032.24681731639</v>
      </c>
      <c r="E12" s="32">
        <v>37872867597</v>
      </c>
      <c r="F12" s="25">
        <f t="shared" si="1"/>
        <v>68090.583278348407</v>
      </c>
      <c r="G12" s="88">
        <v>3.7193000000000001</v>
      </c>
      <c r="H12" s="88" t="s">
        <v>125</v>
      </c>
      <c r="I12" s="88">
        <v>0.33210000000000001</v>
      </c>
      <c r="J12" s="89" t="s">
        <v>125</v>
      </c>
      <c r="K12" s="89">
        <v>1.1557999999999999</v>
      </c>
      <c r="L12" s="90">
        <v>0.85909999999999997</v>
      </c>
      <c r="M12" s="87">
        <v>141385966</v>
      </c>
      <c r="N12" s="21">
        <v>0</v>
      </c>
      <c r="O12" s="87">
        <v>12706445</v>
      </c>
      <c r="P12" s="32">
        <v>0</v>
      </c>
      <c r="Q12" s="32">
        <v>43979348</v>
      </c>
      <c r="R12" s="25">
        <v>32692085</v>
      </c>
      <c r="S12" s="5">
        <f t="shared" si="3"/>
        <v>230763844</v>
      </c>
      <c r="T12" s="110">
        <f t="shared" si="2"/>
        <v>414.88394553884933</v>
      </c>
    </row>
    <row r="13" spans="1:20">
      <c r="A13" s="10" t="s">
        <v>11</v>
      </c>
      <c r="B13" s="21">
        <v>1758494</v>
      </c>
      <c r="C13" s="24">
        <v>249148710685</v>
      </c>
      <c r="D13" s="21">
        <f t="shared" si="0"/>
        <v>141683.00300427526</v>
      </c>
      <c r="E13" s="32">
        <v>166802936579</v>
      </c>
      <c r="F13" s="25">
        <f t="shared" si="1"/>
        <v>94855.561963248096</v>
      </c>
      <c r="G13" s="88">
        <v>4.8888999999999996</v>
      </c>
      <c r="H13" s="88">
        <v>0.42559999999999998</v>
      </c>
      <c r="I13" s="88" t="s">
        <v>125</v>
      </c>
      <c r="J13" s="89" t="s">
        <v>125</v>
      </c>
      <c r="K13" s="89">
        <v>5.8999999999999999E-3</v>
      </c>
      <c r="L13" s="90">
        <v>3.2300000000000002E-2</v>
      </c>
      <c r="M13" s="87">
        <v>817003240</v>
      </c>
      <c r="N13" s="21">
        <v>71127565</v>
      </c>
      <c r="O13" s="87">
        <v>0</v>
      </c>
      <c r="P13" s="32">
        <v>0</v>
      </c>
      <c r="Q13" s="32">
        <v>977849</v>
      </c>
      <c r="R13" s="25">
        <v>5398532</v>
      </c>
      <c r="S13" s="5">
        <f t="shared" si="3"/>
        <v>894507186</v>
      </c>
      <c r="T13" s="110">
        <f t="shared" si="2"/>
        <v>508.677985821959</v>
      </c>
    </row>
    <row r="14" spans="1:20">
      <c r="A14" s="10" t="s">
        <v>12</v>
      </c>
      <c r="B14" s="21">
        <v>14310</v>
      </c>
      <c r="C14" s="24">
        <v>980122459</v>
      </c>
      <c r="D14" s="21">
        <f t="shared" si="0"/>
        <v>68492.135499650598</v>
      </c>
      <c r="E14" s="32">
        <v>347287928</v>
      </c>
      <c r="F14" s="25">
        <f t="shared" si="1"/>
        <v>24268.897833682739</v>
      </c>
      <c r="G14" s="88">
        <v>10</v>
      </c>
      <c r="H14" s="88" t="s">
        <v>125</v>
      </c>
      <c r="I14" s="88" t="s">
        <v>125</v>
      </c>
      <c r="J14" s="89" t="s">
        <v>125</v>
      </c>
      <c r="K14" s="89" t="s">
        <v>125</v>
      </c>
      <c r="L14" s="90" t="s">
        <v>125</v>
      </c>
      <c r="M14" s="87">
        <v>3471772</v>
      </c>
      <c r="N14" s="21">
        <v>0</v>
      </c>
      <c r="O14" s="87">
        <v>0</v>
      </c>
      <c r="P14" s="32">
        <v>0</v>
      </c>
      <c r="Q14" s="32">
        <v>0</v>
      </c>
      <c r="R14" s="25">
        <v>0</v>
      </c>
      <c r="S14" s="5">
        <f t="shared" si="3"/>
        <v>3471772</v>
      </c>
      <c r="T14" s="110">
        <f t="shared" si="2"/>
        <v>242.61160027952479</v>
      </c>
    </row>
    <row r="15" spans="1:20">
      <c r="A15" s="10" t="s">
        <v>13</v>
      </c>
      <c r="B15" s="21">
        <v>165781</v>
      </c>
      <c r="C15" s="24">
        <v>25465835690</v>
      </c>
      <c r="D15" s="21">
        <f t="shared" si="0"/>
        <v>153611.30461271195</v>
      </c>
      <c r="E15" s="32">
        <v>18612259145</v>
      </c>
      <c r="F15" s="25">
        <f t="shared" si="1"/>
        <v>112270.1584922277</v>
      </c>
      <c r="G15" s="88">
        <v>5.9096000000000002</v>
      </c>
      <c r="H15" s="88" t="s">
        <v>125</v>
      </c>
      <c r="I15" s="88" t="s">
        <v>125</v>
      </c>
      <c r="J15" s="89" t="s">
        <v>125</v>
      </c>
      <c r="K15" s="89" t="s">
        <v>125</v>
      </c>
      <c r="L15" s="90">
        <v>1.8189</v>
      </c>
      <c r="M15" s="87">
        <v>111395023</v>
      </c>
      <c r="N15" s="21">
        <v>0</v>
      </c>
      <c r="O15" s="87">
        <v>0</v>
      </c>
      <c r="P15" s="32">
        <v>0</v>
      </c>
      <c r="Q15" s="32">
        <v>0</v>
      </c>
      <c r="R15" s="25">
        <v>34288155</v>
      </c>
      <c r="S15" s="5">
        <f t="shared" si="3"/>
        <v>145683178</v>
      </c>
      <c r="T15" s="110">
        <f t="shared" si="2"/>
        <v>878.76884564576153</v>
      </c>
    </row>
    <row r="16" spans="1:20">
      <c r="A16" s="10" t="s">
        <v>14</v>
      </c>
      <c r="B16" s="21">
        <v>142043</v>
      </c>
      <c r="C16" s="24">
        <v>16717649599</v>
      </c>
      <c r="D16" s="21">
        <f t="shared" si="0"/>
        <v>117694.28693423822</v>
      </c>
      <c r="E16" s="32">
        <v>10898127053</v>
      </c>
      <c r="F16" s="25">
        <f t="shared" si="1"/>
        <v>76724.140246263458</v>
      </c>
      <c r="G16" s="88">
        <v>5.7298999999999998</v>
      </c>
      <c r="H16" s="88" t="s">
        <v>125</v>
      </c>
      <c r="I16" s="88">
        <v>0.31019999999999998</v>
      </c>
      <c r="J16" s="89" t="s">
        <v>125</v>
      </c>
      <c r="K16" s="89">
        <v>0.43480000000000002</v>
      </c>
      <c r="L16" s="90" t="s">
        <v>125</v>
      </c>
      <c r="M16" s="87">
        <v>62445178</v>
      </c>
      <c r="N16" s="21">
        <v>0</v>
      </c>
      <c r="O16" s="87">
        <v>3380599</v>
      </c>
      <c r="P16" s="32">
        <v>0</v>
      </c>
      <c r="Q16" s="32">
        <v>4738345</v>
      </c>
      <c r="R16" s="25">
        <v>0</v>
      </c>
      <c r="S16" s="5">
        <f t="shared" si="3"/>
        <v>70564122</v>
      </c>
      <c r="T16" s="110">
        <f t="shared" si="2"/>
        <v>496.78000323845595</v>
      </c>
    </row>
    <row r="17" spans="1:20">
      <c r="A17" s="10" t="s">
        <v>15</v>
      </c>
      <c r="B17" s="21">
        <v>185168</v>
      </c>
      <c r="C17" s="24">
        <v>16233772317</v>
      </c>
      <c r="D17" s="21">
        <f t="shared" si="0"/>
        <v>87670.506334787875</v>
      </c>
      <c r="E17" s="32">
        <v>9913238379</v>
      </c>
      <c r="F17" s="25">
        <f t="shared" si="1"/>
        <v>53536.455429663874</v>
      </c>
      <c r="G17" s="88">
        <v>4.66</v>
      </c>
      <c r="H17" s="88" t="s">
        <v>125</v>
      </c>
      <c r="I17" s="88" t="s">
        <v>125</v>
      </c>
      <c r="J17" s="89" t="s">
        <v>125</v>
      </c>
      <c r="K17" s="89">
        <v>5.8999999999999999E-3</v>
      </c>
      <c r="L17" s="90">
        <v>2.1267999999999998</v>
      </c>
      <c r="M17" s="87">
        <v>46195452</v>
      </c>
      <c r="N17" s="21">
        <v>0</v>
      </c>
      <c r="O17" s="87">
        <v>0</v>
      </c>
      <c r="P17" s="32">
        <v>0</v>
      </c>
      <c r="Q17" s="32">
        <v>58892</v>
      </c>
      <c r="R17" s="25">
        <v>21083795</v>
      </c>
      <c r="S17" s="5">
        <f t="shared" si="3"/>
        <v>67338139</v>
      </c>
      <c r="T17" s="110">
        <f t="shared" si="2"/>
        <v>363.65969821999482</v>
      </c>
    </row>
    <row r="18" spans="1:20">
      <c r="A18" s="10" t="s">
        <v>16</v>
      </c>
      <c r="B18" s="21">
        <v>332854</v>
      </c>
      <c r="C18" s="24">
        <v>101765979722</v>
      </c>
      <c r="D18" s="21">
        <f t="shared" si="0"/>
        <v>305737.5898201614</v>
      </c>
      <c r="E18" s="32">
        <v>78662966910</v>
      </c>
      <c r="F18" s="25">
        <f t="shared" si="1"/>
        <v>236328.74146021978</v>
      </c>
      <c r="G18" s="88">
        <v>3.4628000000000001</v>
      </c>
      <c r="H18" s="88" t="s">
        <v>125</v>
      </c>
      <c r="I18" s="88">
        <v>2.93E-2</v>
      </c>
      <c r="J18" s="89" t="s">
        <v>125</v>
      </c>
      <c r="K18" s="89" t="s">
        <v>125</v>
      </c>
      <c r="L18" s="90">
        <v>0.56510000000000005</v>
      </c>
      <c r="M18" s="87">
        <v>272525614</v>
      </c>
      <c r="N18" s="21">
        <v>0</v>
      </c>
      <c r="O18" s="87">
        <v>2305932</v>
      </c>
      <c r="P18" s="32">
        <v>0</v>
      </c>
      <c r="Q18" s="32">
        <v>0</v>
      </c>
      <c r="R18" s="25">
        <v>44455573</v>
      </c>
      <c r="S18" s="5">
        <f t="shared" si="3"/>
        <v>319287119</v>
      </c>
      <c r="T18" s="110">
        <f t="shared" si="2"/>
        <v>959.24074519158546</v>
      </c>
    </row>
    <row r="19" spans="1:20">
      <c r="A19" s="10" t="s">
        <v>17</v>
      </c>
      <c r="B19" s="21">
        <v>66121</v>
      </c>
      <c r="C19" s="24">
        <v>5091187452</v>
      </c>
      <c r="D19" s="21">
        <f t="shared" si="0"/>
        <v>76998.040743485428</v>
      </c>
      <c r="E19" s="32">
        <v>2564084245</v>
      </c>
      <c r="F19" s="25">
        <f t="shared" si="1"/>
        <v>38778.66706492642</v>
      </c>
      <c r="G19" s="88">
        <v>7.891</v>
      </c>
      <c r="H19" s="88" t="s">
        <v>125</v>
      </c>
      <c r="I19" s="88">
        <v>0.124</v>
      </c>
      <c r="J19" s="89" t="s">
        <v>125</v>
      </c>
      <c r="K19" s="89" t="s">
        <v>125</v>
      </c>
      <c r="L19" s="90" t="s">
        <v>125</v>
      </c>
      <c r="M19" s="87">
        <v>20233185</v>
      </c>
      <c r="N19" s="21">
        <v>0</v>
      </c>
      <c r="O19" s="87">
        <v>317946</v>
      </c>
      <c r="P19" s="32">
        <v>0</v>
      </c>
      <c r="Q19" s="32">
        <v>0</v>
      </c>
      <c r="R19" s="25">
        <v>0</v>
      </c>
      <c r="S19" s="5">
        <f t="shared" si="3"/>
        <v>20551131</v>
      </c>
      <c r="T19" s="110">
        <f t="shared" si="2"/>
        <v>310.81095264741913</v>
      </c>
    </row>
    <row r="20" spans="1:20">
      <c r="A20" s="10" t="s">
        <v>140</v>
      </c>
      <c r="B20" s="21">
        <v>34487</v>
      </c>
      <c r="C20" s="24">
        <v>4121760148</v>
      </c>
      <c r="D20" s="21">
        <f t="shared" si="0"/>
        <v>119516.34378171485</v>
      </c>
      <c r="E20" s="32">
        <v>1759974853</v>
      </c>
      <c r="F20" s="25">
        <f t="shared" si="1"/>
        <v>51032.993678777508</v>
      </c>
      <c r="G20" s="88">
        <v>6.8986999999999998</v>
      </c>
      <c r="H20" s="88" t="s">
        <v>125</v>
      </c>
      <c r="I20" s="88" t="s">
        <v>125</v>
      </c>
      <c r="J20" s="89" t="s">
        <v>125</v>
      </c>
      <c r="K20" s="89" t="s">
        <v>125</v>
      </c>
      <c r="L20" s="90">
        <v>0.29160000000000003</v>
      </c>
      <c r="M20" s="87">
        <v>12438870</v>
      </c>
      <c r="N20" s="21">
        <v>0</v>
      </c>
      <c r="O20" s="87">
        <v>0</v>
      </c>
      <c r="P20" s="32">
        <v>0</v>
      </c>
      <c r="Q20" s="32">
        <v>0</v>
      </c>
      <c r="R20" s="25">
        <v>525782</v>
      </c>
      <c r="S20" s="5">
        <f t="shared" si="3"/>
        <v>12964652</v>
      </c>
      <c r="T20" s="110">
        <f t="shared" si="2"/>
        <v>375.92866877374081</v>
      </c>
    </row>
    <row r="21" spans="1:20">
      <c r="A21" s="10" t="s">
        <v>18</v>
      </c>
      <c r="B21" s="21">
        <v>15963</v>
      </c>
      <c r="C21" s="24">
        <v>1902423321</v>
      </c>
      <c r="D21" s="21">
        <f t="shared" si="0"/>
        <v>119177.05450103364</v>
      </c>
      <c r="E21" s="32">
        <v>612300795</v>
      </c>
      <c r="F21" s="25">
        <f t="shared" si="1"/>
        <v>38357.501409509488</v>
      </c>
      <c r="G21" s="88">
        <v>9.4849999999999994</v>
      </c>
      <c r="H21" s="88" t="s">
        <v>125</v>
      </c>
      <c r="I21" s="88" t="s">
        <v>125</v>
      </c>
      <c r="J21" s="89" t="s">
        <v>125</v>
      </c>
      <c r="K21" s="89" t="s">
        <v>125</v>
      </c>
      <c r="L21" s="90">
        <v>2.8206000000000002</v>
      </c>
      <c r="M21" s="87">
        <v>5816575</v>
      </c>
      <c r="N21" s="21">
        <v>0</v>
      </c>
      <c r="O21" s="87">
        <v>0</v>
      </c>
      <c r="P21" s="32">
        <v>0</v>
      </c>
      <c r="Q21" s="32">
        <v>0</v>
      </c>
      <c r="R21" s="25">
        <v>1727066</v>
      </c>
      <c r="S21" s="5">
        <f t="shared" si="3"/>
        <v>7543641</v>
      </c>
      <c r="T21" s="110">
        <f t="shared" si="2"/>
        <v>472.57038150723548</v>
      </c>
    </row>
    <row r="22" spans="1:20">
      <c r="A22" s="10" t="s">
        <v>19</v>
      </c>
      <c r="B22" s="21">
        <v>904971</v>
      </c>
      <c r="C22" s="24">
        <v>99287242092</v>
      </c>
      <c r="D22" s="21">
        <f t="shared" si="0"/>
        <v>109713.17544098098</v>
      </c>
      <c r="E22" s="32">
        <v>61069329546</v>
      </c>
      <c r="F22" s="25">
        <f t="shared" si="1"/>
        <v>67482.084559615716</v>
      </c>
      <c r="G22" s="88" t="s">
        <v>125</v>
      </c>
      <c r="H22" s="88" t="s">
        <v>125</v>
      </c>
      <c r="I22" s="88" t="s">
        <v>125</v>
      </c>
      <c r="J22" s="89">
        <v>7.6513</v>
      </c>
      <c r="K22" s="89" t="s">
        <v>125</v>
      </c>
      <c r="L22" s="90" t="s">
        <v>125</v>
      </c>
      <c r="M22" s="87">
        <v>0</v>
      </c>
      <c r="N22" s="21">
        <v>0</v>
      </c>
      <c r="O22" s="87">
        <v>0</v>
      </c>
      <c r="P22" s="32">
        <v>500409519</v>
      </c>
      <c r="Q22" s="32">
        <v>0</v>
      </c>
      <c r="R22" s="25">
        <v>0</v>
      </c>
      <c r="S22" s="5">
        <f t="shared" si="3"/>
        <v>500409519</v>
      </c>
      <c r="T22" s="110">
        <f t="shared" si="2"/>
        <v>552.95641407293715</v>
      </c>
    </row>
    <row r="23" spans="1:20">
      <c r="A23" s="10" t="s">
        <v>20</v>
      </c>
      <c r="B23" s="21">
        <v>313480</v>
      </c>
      <c r="C23" s="24">
        <v>30068981966</v>
      </c>
      <c r="D23" s="21">
        <f t="shared" si="0"/>
        <v>95919.937367615159</v>
      </c>
      <c r="E23" s="32">
        <v>14885520425</v>
      </c>
      <c r="F23" s="25">
        <f t="shared" si="1"/>
        <v>47484.753174046193</v>
      </c>
      <c r="G23" s="88">
        <v>6.9755000000000003</v>
      </c>
      <c r="H23" s="88" t="s">
        <v>125</v>
      </c>
      <c r="I23" s="88" t="s">
        <v>125</v>
      </c>
      <c r="J23" s="89" t="s">
        <v>125</v>
      </c>
      <c r="K23" s="89" t="s">
        <v>125</v>
      </c>
      <c r="L23" s="90">
        <v>0.49880000000000002</v>
      </c>
      <c r="M23" s="87">
        <v>103827988</v>
      </c>
      <c r="N23" s="21">
        <v>0</v>
      </c>
      <c r="O23" s="87">
        <v>0</v>
      </c>
      <c r="P23" s="32">
        <v>0</v>
      </c>
      <c r="Q23" s="32">
        <v>0</v>
      </c>
      <c r="R23" s="25">
        <v>7424758</v>
      </c>
      <c r="S23" s="5">
        <f t="shared" si="3"/>
        <v>111252746</v>
      </c>
      <c r="T23" s="110">
        <f t="shared" si="2"/>
        <v>354.89583386499936</v>
      </c>
    </row>
    <row r="24" spans="1:20">
      <c r="A24" s="10" t="s">
        <v>21</v>
      </c>
      <c r="B24" s="21">
        <v>95512</v>
      </c>
      <c r="C24" s="24">
        <v>15816035892</v>
      </c>
      <c r="D24" s="21">
        <f t="shared" si="0"/>
        <v>165592.13388893541</v>
      </c>
      <c r="E24" s="32">
        <v>11147156664</v>
      </c>
      <c r="F24" s="25">
        <f t="shared" si="1"/>
        <v>116709.48848312254</v>
      </c>
      <c r="G24" s="88">
        <v>4.2961999999999998</v>
      </c>
      <c r="H24" s="88">
        <v>0.24829999999999999</v>
      </c>
      <c r="I24" s="88" t="s">
        <v>125</v>
      </c>
      <c r="J24" s="89" t="s">
        <v>125</v>
      </c>
      <c r="K24" s="89" t="s">
        <v>125</v>
      </c>
      <c r="L24" s="90" t="s">
        <v>125</v>
      </c>
      <c r="M24" s="87">
        <v>47890422</v>
      </c>
      <c r="N24" s="21">
        <v>2767843</v>
      </c>
      <c r="O24" s="87">
        <v>0</v>
      </c>
      <c r="P24" s="32">
        <v>0</v>
      </c>
      <c r="Q24" s="32">
        <v>0</v>
      </c>
      <c r="R24" s="25">
        <v>0</v>
      </c>
      <c r="S24" s="5">
        <f t="shared" si="3"/>
        <v>50658265</v>
      </c>
      <c r="T24" s="110">
        <f t="shared" si="2"/>
        <v>530.38639123879727</v>
      </c>
    </row>
    <row r="25" spans="1:20">
      <c r="A25" s="10" t="s">
        <v>22</v>
      </c>
      <c r="B25" s="21">
        <v>12331</v>
      </c>
      <c r="C25" s="24">
        <v>4995679365</v>
      </c>
      <c r="D25" s="21">
        <f t="shared" si="0"/>
        <v>405131.73019219853</v>
      </c>
      <c r="E25" s="32">
        <v>3454756008</v>
      </c>
      <c r="F25" s="25">
        <f t="shared" si="1"/>
        <v>280168.35682426405</v>
      </c>
      <c r="G25" s="88">
        <v>3.3149000000000002</v>
      </c>
      <c r="H25" s="88" t="s">
        <v>125</v>
      </c>
      <c r="I25" s="88" t="s">
        <v>125</v>
      </c>
      <c r="J25" s="89" t="s">
        <v>125</v>
      </c>
      <c r="K25" s="89" t="s">
        <v>125</v>
      </c>
      <c r="L25" s="90" t="s">
        <v>125</v>
      </c>
      <c r="M25" s="87">
        <v>11451915</v>
      </c>
      <c r="N25" s="21">
        <v>0</v>
      </c>
      <c r="O25" s="87">
        <v>0</v>
      </c>
      <c r="P25" s="32">
        <v>0</v>
      </c>
      <c r="Q25" s="32">
        <v>0</v>
      </c>
      <c r="R25" s="25">
        <v>0</v>
      </c>
      <c r="S25" s="5">
        <f t="shared" si="3"/>
        <v>11451915</v>
      </c>
      <c r="T25" s="110">
        <f t="shared" si="2"/>
        <v>928.70935041764653</v>
      </c>
    </row>
    <row r="26" spans="1:20">
      <c r="A26" s="10" t="s">
        <v>23</v>
      </c>
      <c r="B26" s="21">
        <v>50611</v>
      </c>
      <c r="C26" s="24">
        <v>3406724713</v>
      </c>
      <c r="D26" s="21">
        <f t="shared" si="0"/>
        <v>67311.94232479106</v>
      </c>
      <c r="E26" s="32">
        <v>1396722698</v>
      </c>
      <c r="F26" s="25">
        <f t="shared" si="1"/>
        <v>27597.215980715653</v>
      </c>
      <c r="G26" s="88">
        <v>8.9063999999999997</v>
      </c>
      <c r="H26" s="88" t="s">
        <v>125</v>
      </c>
      <c r="I26" s="88" t="s">
        <v>125</v>
      </c>
      <c r="J26" s="89" t="s">
        <v>125</v>
      </c>
      <c r="K26" s="89" t="s">
        <v>125</v>
      </c>
      <c r="L26" s="90" t="s">
        <v>125</v>
      </c>
      <c r="M26" s="87">
        <v>12439770</v>
      </c>
      <c r="N26" s="21">
        <v>0</v>
      </c>
      <c r="O26" s="87">
        <v>0</v>
      </c>
      <c r="P26" s="32">
        <v>0</v>
      </c>
      <c r="Q26" s="32">
        <v>0</v>
      </c>
      <c r="R26" s="25">
        <v>0</v>
      </c>
      <c r="S26" s="5">
        <f t="shared" si="3"/>
        <v>12439770</v>
      </c>
      <c r="T26" s="110">
        <f t="shared" si="2"/>
        <v>245.79182391179782</v>
      </c>
    </row>
    <row r="27" spans="1:20">
      <c r="A27" s="10" t="s">
        <v>24</v>
      </c>
      <c r="B27" s="21">
        <v>17256</v>
      </c>
      <c r="C27" s="24">
        <v>1841308860</v>
      </c>
      <c r="D27" s="21">
        <f t="shared" si="0"/>
        <v>106705.42767732963</v>
      </c>
      <c r="E27" s="32">
        <v>674980798</v>
      </c>
      <c r="F27" s="25">
        <f t="shared" si="1"/>
        <v>39115.71615669912</v>
      </c>
      <c r="G27" s="88">
        <v>8.2695000000000007</v>
      </c>
      <c r="H27" s="88" t="s">
        <v>125</v>
      </c>
      <c r="I27" s="88">
        <v>1.0523</v>
      </c>
      <c r="J27" s="89" t="s">
        <v>125</v>
      </c>
      <c r="K27" s="89" t="s">
        <v>125</v>
      </c>
      <c r="L27" s="90" t="s">
        <v>125</v>
      </c>
      <c r="M27" s="87">
        <v>5581754</v>
      </c>
      <c r="N27" s="21">
        <v>0</v>
      </c>
      <c r="O27" s="87">
        <v>710282</v>
      </c>
      <c r="P27" s="32">
        <v>0</v>
      </c>
      <c r="Q27" s="32">
        <v>0</v>
      </c>
      <c r="R27" s="25">
        <v>0</v>
      </c>
      <c r="S27" s="5">
        <f t="shared" si="3"/>
        <v>6292036</v>
      </c>
      <c r="T27" s="110">
        <f t="shared" si="2"/>
        <v>364.62888270746407</v>
      </c>
    </row>
    <row r="28" spans="1:20">
      <c r="A28" s="10" t="s">
        <v>25</v>
      </c>
      <c r="B28" s="21">
        <v>11323</v>
      </c>
      <c r="C28" s="24">
        <v>4966448724</v>
      </c>
      <c r="D28" s="21">
        <f t="shared" si="0"/>
        <v>438615.97845094057</v>
      </c>
      <c r="E28" s="32">
        <v>690868360</v>
      </c>
      <c r="F28" s="25">
        <f t="shared" si="1"/>
        <v>61014.603903559124</v>
      </c>
      <c r="G28" s="88">
        <v>9.1366999999999994</v>
      </c>
      <c r="H28" s="88" t="s">
        <v>125</v>
      </c>
      <c r="I28" s="88" t="s">
        <v>125</v>
      </c>
      <c r="J28" s="89" t="s">
        <v>125</v>
      </c>
      <c r="K28" s="89" t="s">
        <v>125</v>
      </c>
      <c r="L28" s="90">
        <v>1.95</v>
      </c>
      <c r="M28" s="87">
        <v>6312260</v>
      </c>
      <c r="N28" s="21">
        <v>0</v>
      </c>
      <c r="O28" s="87">
        <v>0</v>
      </c>
      <c r="P28" s="32">
        <v>0</v>
      </c>
      <c r="Q28" s="32">
        <v>0</v>
      </c>
      <c r="R28" s="25">
        <v>1347201</v>
      </c>
      <c r="S28" s="5">
        <f t="shared" si="3"/>
        <v>7659461</v>
      </c>
      <c r="T28" s="110">
        <f t="shared" si="2"/>
        <v>676.45155877417642</v>
      </c>
    </row>
    <row r="29" spans="1:20">
      <c r="A29" s="10" t="s">
        <v>26</v>
      </c>
      <c r="B29" s="21">
        <v>16923</v>
      </c>
      <c r="C29" s="24">
        <v>4053631131</v>
      </c>
      <c r="D29" s="21">
        <f t="shared" si="0"/>
        <v>239533.83744017017</v>
      </c>
      <c r="E29" s="32">
        <v>2574582341</v>
      </c>
      <c r="F29" s="25">
        <f t="shared" si="1"/>
        <v>152135.10258228445</v>
      </c>
      <c r="G29" s="88">
        <v>4.8948999999999998</v>
      </c>
      <c r="H29" s="88" t="s">
        <v>125</v>
      </c>
      <c r="I29" s="88" t="s">
        <v>125</v>
      </c>
      <c r="J29" s="89" t="s">
        <v>125</v>
      </c>
      <c r="K29" s="89">
        <v>0.3911</v>
      </c>
      <c r="L29" s="90">
        <v>0.74970000000000003</v>
      </c>
      <c r="M29" s="87">
        <v>12601665</v>
      </c>
      <c r="N29" s="21">
        <v>0</v>
      </c>
      <c r="O29" s="87">
        <v>0</v>
      </c>
      <c r="P29" s="32">
        <v>0</v>
      </c>
      <c r="Q29" s="32">
        <v>1006966</v>
      </c>
      <c r="R29" s="25">
        <v>1930103</v>
      </c>
      <c r="S29" s="5">
        <f t="shared" si="3"/>
        <v>15538734</v>
      </c>
      <c r="T29" s="110">
        <f t="shared" si="2"/>
        <v>918.20209182769008</v>
      </c>
    </row>
    <row r="30" spans="1:20">
      <c r="A30" s="10" t="s">
        <v>27</v>
      </c>
      <c r="B30" s="21">
        <v>14779</v>
      </c>
      <c r="C30" s="24">
        <v>1676214547</v>
      </c>
      <c r="D30" s="21">
        <f t="shared" si="0"/>
        <v>113418.67156099871</v>
      </c>
      <c r="E30" s="32">
        <v>730056617</v>
      </c>
      <c r="F30" s="25">
        <f t="shared" si="1"/>
        <v>49398.241897286687</v>
      </c>
      <c r="G30" s="88">
        <v>10</v>
      </c>
      <c r="H30" s="88" t="s">
        <v>125</v>
      </c>
      <c r="I30" s="88" t="s">
        <v>125</v>
      </c>
      <c r="J30" s="89" t="s">
        <v>125</v>
      </c>
      <c r="K30" s="89" t="s">
        <v>125</v>
      </c>
      <c r="L30" s="90" t="s">
        <v>125</v>
      </c>
      <c r="M30" s="87">
        <v>7300566</v>
      </c>
      <c r="N30" s="21">
        <v>0</v>
      </c>
      <c r="O30" s="87">
        <v>0</v>
      </c>
      <c r="P30" s="32">
        <v>0</v>
      </c>
      <c r="Q30" s="32">
        <v>0</v>
      </c>
      <c r="R30" s="25">
        <v>0</v>
      </c>
      <c r="S30" s="5">
        <f t="shared" si="3"/>
        <v>7300566</v>
      </c>
      <c r="T30" s="110">
        <f t="shared" si="2"/>
        <v>493.98240747005889</v>
      </c>
    </row>
    <row r="31" spans="1:20">
      <c r="A31" s="10" t="s">
        <v>28</v>
      </c>
      <c r="B31" s="21">
        <v>27909</v>
      </c>
      <c r="C31" s="24">
        <v>4440138353</v>
      </c>
      <c r="D31" s="21">
        <f t="shared" si="0"/>
        <v>159093.42337597191</v>
      </c>
      <c r="E31" s="32">
        <v>1613977395</v>
      </c>
      <c r="F31" s="25">
        <f t="shared" si="1"/>
        <v>57829.997312694832</v>
      </c>
      <c r="G31" s="88">
        <v>8.5540000000000003</v>
      </c>
      <c r="H31" s="88" t="s">
        <v>125</v>
      </c>
      <c r="I31" s="88" t="s">
        <v>125</v>
      </c>
      <c r="J31" s="89" t="s">
        <v>125</v>
      </c>
      <c r="K31" s="89" t="s">
        <v>125</v>
      </c>
      <c r="L31" s="90" t="s">
        <v>125</v>
      </c>
      <c r="M31" s="87">
        <v>13805963</v>
      </c>
      <c r="N31" s="21">
        <v>0</v>
      </c>
      <c r="O31" s="87">
        <v>0</v>
      </c>
      <c r="P31" s="32">
        <v>0</v>
      </c>
      <c r="Q31" s="32">
        <v>0</v>
      </c>
      <c r="R31" s="25">
        <v>0</v>
      </c>
      <c r="S31" s="5">
        <f t="shared" si="3"/>
        <v>13805963</v>
      </c>
      <c r="T31" s="110">
        <f t="shared" si="2"/>
        <v>494.67781002543984</v>
      </c>
    </row>
    <row r="32" spans="1:20">
      <c r="A32" s="10" t="s">
        <v>29</v>
      </c>
      <c r="B32" s="21">
        <v>41216</v>
      </c>
      <c r="C32" s="24">
        <v>6997676807</v>
      </c>
      <c r="D32" s="21">
        <f t="shared" si="0"/>
        <v>169780.59023194876</v>
      </c>
      <c r="E32" s="32">
        <v>2335478178</v>
      </c>
      <c r="F32" s="25">
        <f t="shared" si="1"/>
        <v>56664.357967779506</v>
      </c>
      <c r="G32" s="88">
        <v>6.5</v>
      </c>
      <c r="H32" s="88" t="s">
        <v>125</v>
      </c>
      <c r="I32" s="88" t="s">
        <v>125</v>
      </c>
      <c r="J32" s="89" t="s">
        <v>125</v>
      </c>
      <c r="K32" s="89" t="s">
        <v>125</v>
      </c>
      <c r="L32" s="90" t="s">
        <v>125</v>
      </c>
      <c r="M32" s="87">
        <v>15276200</v>
      </c>
      <c r="N32" s="21">
        <v>0</v>
      </c>
      <c r="O32" s="87">
        <v>0</v>
      </c>
      <c r="P32" s="32">
        <v>0</v>
      </c>
      <c r="Q32" s="32">
        <v>0</v>
      </c>
      <c r="R32" s="25">
        <v>0</v>
      </c>
      <c r="S32" s="5">
        <f t="shared" si="3"/>
        <v>15276200</v>
      </c>
      <c r="T32" s="110">
        <f t="shared" si="2"/>
        <v>370.63761645962734</v>
      </c>
    </row>
    <row r="33" spans="1:20">
      <c r="A33" s="10" t="s">
        <v>30</v>
      </c>
      <c r="B33" s="21">
        <v>164907</v>
      </c>
      <c r="C33" s="24">
        <v>17007851247</v>
      </c>
      <c r="D33" s="21">
        <f t="shared" si="0"/>
        <v>103136.01755534938</v>
      </c>
      <c r="E33" s="32">
        <v>10265186925</v>
      </c>
      <c r="F33" s="25">
        <f t="shared" si="1"/>
        <v>62248.339518637775</v>
      </c>
      <c r="G33" s="88">
        <v>6.3430999999999997</v>
      </c>
      <c r="H33" s="88" t="s">
        <v>125</v>
      </c>
      <c r="I33" s="88" t="s">
        <v>125</v>
      </c>
      <c r="J33" s="89" t="s">
        <v>125</v>
      </c>
      <c r="K33" s="89" t="s">
        <v>125</v>
      </c>
      <c r="L33" s="90">
        <v>1.355</v>
      </c>
      <c r="M33" s="87">
        <v>65113108</v>
      </c>
      <c r="N33" s="21">
        <v>0</v>
      </c>
      <c r="O33" s="87">
        <v>0</v>
      </c>
      <c r="P33" s="32">
        <v>0</v>
      </c>
      <c r="Q33" s="32">
        <v>0</v>
      </c>
      <c r="R33" s="25">
        <v>13908863</v>
      </c>
      <c r="S33" s="5">
        <f t="shared" si="3"/>
        <v>79021971</v>
      </c>
      <c r="T33" s="110">
        <f t="shared" si="2"/>
        <v>479.19112590732959</v>
      </c>
    </row>
    <row r="34" spans="1:20">
      <c r="A34" s="10" t="s">
        <v>31</v>
      </c>
      <c r="B34" s="21">
        <v>100207</v>
      </c>
      <c r="C34" s="24">
        <v>9882198491</v>
      </c>
      <c r="D34" s="21">
        <f t="shared" si="0"/>
        <v>98617.845968844485</v>
      </c>
      <c r="E34" s="32">
        <v>6291178505</v>
      </c>
      <c r="F34" s="25">
        <f t="shared" si="1"/>
        <v>62781.826668795591</v>
      </c>
      <c r="G34" s="88">
        <v>7.1</v>
      </c>
      <c r="H34" s="88" t="s">
        <v>125</v>
      </c>
      <c r="I34" s="88" t="s">
        <v>125</v>
      </c>
      <c r="J34" s="89" t="s">
        <v>125</v>
      </c>
      <c r="K34" s="89" t="s">
        <v>125</v>
      </c>
      <c r="L34" s="90" t="s">
        <v>125</v>
      </c>
      <c r="M34" s="87">
        <v>44667387</v>
      </c>
      <c r="N34" s="21">
        <v>0</v>
      </c>
      <c r="O34" s="87">
        <v>0</v>
      </c>
      <c r="P34" s="32">
        <v>0</v>
      </c>
      <c r="Q34" s="32">
        <v>0</v>
      </c>
      <c r="R34" s="25">
        <v>0</v>
      </c>
      <c r="S34" s="5">
        <f t="shared" si="3"/>
        <v>44667387</v>
      </c>
      <c r="T34" s="110">
        <f t="shared" si="2"/>
        <v>445.75116508826727</v>
      </c>
    </row>
    <row r="35" spans="1:20">
      <c r="A35" s="10" t="s">
        <v>32</v>
      </c>
      <c r="B35" s="21">
        <v>1200541</v>
      </c>
      <c r="C35" s="24">
        <v>125772113811</v>
      </c>
      <c r="D35" s="21">
        <f t="shared" si="0"/>
        <v>104762.86425120008</v>
      </c>
      <c r="E35" s="32">
        <v>83253409785</v>
      </c>
      <c r="F35" s="25">
        <f t="shared" si="1"/>
        <v>69346.577738702807</v>
      </c>
      <c r="G35" s="88">
        <v>5.7439</v>
      </c>
      <c r="H35" s="88">
        <v>6.0400000000000002E-2</v>
      </c>
      <c r="I35" s="88" t="s">
        <v>125</v>
      </c>
      <c r="J35" s="89" t="s">
        <v>125</v>
      </c>
      <c r="K35" s="89">
        <v>0.53549999999999998</v>
      </c>
      <c r="L35" s="90">
        <v>2.6846000000000001</v>
      </c>
      <c r="M35" s="87">
        <v>479473987</v>
      </c>
      <c r="N35" s="21">
        <v>5057808</v>
      </c>
      <c r="O35" s="87">
        <v>0</v>
      </c>
      <c r="P35" s="32">
        <v>0</v>
      </c>
      <c r="Q35" s="32">
        <v>44693322</v>
      </c>
      <c r="R35" s="25">
        <v>224061183</v>
      </c>
      <c r="S35" s="5">
        <f t="shared" si="3"/>
        <v>753286300</v>
      </c>
      <c r="T35" s="110">
        <f t="shared" si="2"/>
        <v>627.45570538615505</v>
      </c>
    </row>
    <row r="36" spans="1:20">
      <c r="A36" s="10" t="s">
        <v>33</v>
      </c>
      <c r="B36" s="21">
        <v>19757</v>
      </c>
      <c r="C36" s="24">
        <v>1243904380</v>
      </c>
      <c r="D36" s="21">
        <f t="shared" si="0"/>
        <v>62960.185250797185</v>
      </c>
      <c r="E36" s="32">
        <v>395961392</v>
      </c>
      <c r="F36" s="25">
        <f t="shared" si="1"/>
        <v>20041.574733006022</v>
      </c>
      <c r="G36" s="88">
        <v>9.5</v>
      </c>
      <c r="H36" s="88" t="s">
        <v>125</v>
      </c>
      <c r="I36" s="88" t="s">
        <v>125</v>
      </c>
      <c r="J36" s="89" t="s">
        <v>125</v>
      </c>
      <c r="K36" s="89" t="s">
        <v>125</v>
      </c>
      <c r="L36" s="90" t="s">
        <v>125</v>
      </c>
      <c r="M36" s="87">
        <v>3761637</v>
      </c>
      <c r="N36" s="21">
        <v>0</v>
      </c>
      <c r="O36" s="87">
        <v>0</v>
      </c>
      <c r="P36" s="32">
        <v>0</v>
      </c>
      <c r="Q36" s="32">
        <v>0</v>
      </c>
      <c r="R36" s="25">
        <v>0</v>
      </c>
      <c r="S36" s="5">
        <f t="shared" si="3"/>
        <v>3761637</v>
      </c>
      <c r="T36" s="110">
        <f t="shared" si="2"/>
        <v>190.39515108569114</v>
      </c>
    </row>
    <row r="37" spans="1:20">
      <c r="A37" s="10" t="s">
        <v>34</v>
      </c>
      <c r="B37" s="21">
        <v>141667</v>
      </c>
      <c r="C37" s="24">
        <v>24880888541</v>
      </c>
      <c r="D37" s="21">
        <f t="shared" si="0"/>
        <v>175629.388220263</v>
      </c>
      <c r="E37" s="32">
        <v>17449270077</v>
      </c>
      <c r="F37" s="25">
        <f t="shared" si="1"/>
        <v>123171.02837640382</v>
      </c>
      <c r="G37" s="88">
        <v>3.0689000000000002</v>
      </c>
      <c r="H37" s="88">
        <v>0.42199999999999999</v>
      </c>
      <c r="I37" s="88" t="s">
        <v>125</v>
      </c>
      <c r="J37" s="89" t="s">
        <v>125</v>
      </c>
      <c r="K37" s="89">
        <v>1.4618</v>
      </c>
      <c r="L37" s="90">
        <v>0.63160000000000005</v>
      </c>
      <c r="M37" s="87">
        <v>53554654</v>
      </c>
      <c r="N37" s="21">
        <v>7364223</v>
      </c>
      <c r="O37" s="87">
        <v>0</v>
      </c>
      <c r="P37" s="32">
        <v>0</v>
      </c>
      <c r="Q37" s="32">
        <v>25510309</v>
      </c>
      <c r="R37" s="25">
        <v>11021476</v>
      </c>
      <c r="S37" s="5">
        <f t="shared" si="3"/>
        <v>97450662</v>
      </c>
      <c r="T37" s="110">
        <f t="shared" si="2"/>
        <v>687.88540732845331</v>
      </c>
    </row>
    <row r="38" spans="1:20">
      <c r="A38" s="10" t="s">
        <v>35</v>
      </c>
      <c r="B38" s="21">
        <v>52639</v>
      </c>
      <c r="C38" s="24">
        <v>3039904983</v>
      </c>
      <c r="D38" s="21">
        <f t="shared" si="0"/>
        <v>57750.051919679325</v>
      </c>
      <c r="E38" s="32">
        <v>1373587205</v>
      </c>
      <c r="F38" s="25">
        <f t="shared" si="1"/>
        <v>26094.477573662112</v>
      </c>
      <c r="G38" s="88">
        <v>7.2897999999999996</v>
      </c>
      <c r="H38" s="88" t="s">
        <v>125</v>
      </c>
      <c r="I38" s="88" t="s">
        <v>125</v>
      </c>
      <c r="J38" s="89" t="s">
        <v>125</v>
      </c>
      <c r="K38" s="89" t="s">
        <v>125</v>
      </c>
      <c r="L38" s="90" t="s">
        <v>125</v>
      </c>
      <c r="M38" s="87">
        <v>10013176</v>
      </c>
      <c r="N38" s="21">
        <v>0</v>
      </c>
      <c r="O38" s="87">
        <v>0</v>
      </c>
      <c r="P38" s="32">
        <v>0</v>
      </c>
      <c r="Q38" s="32">
        <v>0</v>
      </c>
      <c r="R38" s="25">
        <v>0</v>
      </c>
      <c r="S38" s="5">
        <f t="shared" si="3"/>
        <v>10013176</v>
      </c>
      <c r="T38" s="110">
        <f t="shared" si="2"/>
        <v>190.22352248332984</v>
      </c>
    </row>
    <row r="39" spans="1:20">
      <c r="A39" s="10" t="s">
        <v>36</v>
      </c>
      <c r="B39" s="21">
        <v>14553</v>
      </c>
      <c r="C39" s="24">
        <v>1621121798</v>
      </c>
      <c r="D39" s="21">
        <f t="shared" si="0"/>
        <v>111394.33779976638</v>
      </c>
      <c r="E39" s="32">
        <v>577771345</v>
      </c>
      <c r="F39" s="25">
        <f t="shared" si="1"/>
        <v>39701.184979042118</v>
      </c>
      <c r="G39" s="88">
        <v>8.3225999999999996</v>
      </c>
      <c r="H39" s="88" t="s">
        <v>125</v>
      </c>
      <c r="I39" s="88" t="s">
        <v>125</v>
      </c>
      <c r="J39" s="89" t="s">
        <v>125</v>
      </c>
      <c r="K39" s="89" t="s">
        <v>125</v>
      </c>
      <c r="L39" s="90" t="s">
        <v>125</v>
      </c>
      <c r="M39" s="87">
        <v>4808561</v>
      </c>
      <c r="N39" s="21">
        <v>0</v>
      </c>
      <c r="O39" s="87">
        <v>0</v>
      </c>
      <c r="P39" s="32">
        <v>0</v>
      </c>
      <c r="Q39" s="32">
        <v>0</v>
      </c>
      <c r="R39" s="25">
        <v>0</v>
      </c>
      <c r="S39" s="5">
        <f t="shared" si="3"/>
        <v>4808561</v>
      </c>
      <c r="T39" s="110">
        <f t="shared" si="2"/>
        <v>330.41716484573629</v>
      </c>
    </row>
    <row r="40" spans="1:20">
      <c r="A40" s="10" t="s">
        <v>37</v>
      </c>
      <c r="B40" s="21">
        <v>8287</v>
      </c>
      <c r="C40" s="24">
        <v>926381165</v>
      </c>
      <c r="D40" s="21">
        <f t="shared" si="0"/>
        <v>111787.27706045614</v>
      </c>
      <c r="E40" s="32">
        <v>231903547</v>
      </c>
      <c r="F40" s="25">
        <f t="shared" si="1"/>
        <v>27984.016773259322</v>
      </c>
      <c r="G40" s="88">
        <v>8.4984000000000002</v>
      </c>
      <c r="H40" s="88" t="s">
        <v>125</v>
      </c>
      <c r="I40" s="88" t="s">
        <v>125</v>
      </c>
      <c r="J40" s="89" t="s">
        <v>125</v>
      </c>
      <c r="K40" s="89" t="s">
        <v>125</v>
      </c>
      <c r="L40" s="90" t="s">
        <v>125</v>
      </c>
      <c r="M40" s="87">
        <v>1970809</v>
      </c>
      <c r="N40" s="21">
        <v>0</v>
      </c>
      <c r="O40" s="87">
        <v>0</v>
      </c>
      <c r="P40" s="32">
        <v>0</v>
      </c>
      <c r="Q40" s="32">
        <v>0</v>
      </c>
      <c r="R40" s="25">
        <v>0</v>
      </c>
      <c r="S40" s="5">
        <f t="shared" si="3"/>
        <v>1970809</v>
      </c>
      <c r="T40" s="110">
        <f t="shared" si="2"/>
        <v>237.81935561723182</v>
      </c>
    </row>
    <row r="41" spans="1:20">
      <c r="A41" s="10" t="s">
        <v>38</v>
      </c>
      <c r="B41" s="21">
        <v>288379</v>
      </c>
      <c r="C41" s="24">
        <v>29737419022</v>
      </c>
      <c r="D41" s="21">
        <f t="shared" si="0"/>
        <v>103119.22512388212</v>
      </c>
      <c r="E41" s="32">
        <v>20960634034</v>
      </c>
      <c r="F41" s="25">
        <f t="shared" si="1"/>
        <v>72684.328727126456</v>
      </c>
      <c r="G41" s="88">
        <v>4.6510999999999996</v>
      </c>
      <c r="H41" s="88">
        <v>0.1101</v>
      </c>
      <c r="I41" s="88" t="s">
        <v>125</v>
      </c>
      <c r="J41" s="89" t="s">
        <v>125</v>
      </c>
      <c r="K41" s="89" t="s">
        <v>125</v>
      </c>
      <c r="L41" s="90">
        <v>0.91110000000000002</v>
      </c>
      <c r="M41" s="87">
        <v>97514017</v>
      </c>
      <c r="N41" s="21">
        <v>2308334</v>
      </c>
      <c r="O41" s="87">
        <v>0</v>
      </c>
      <c r="P41" s="32">
        <v>0</v>
      </c>
      <c r="Q41" s="32">
        <v>0</v>
      </c>
      <c r="R41" s="25">
        <v>19102856</v>
      </c>
      <c r="S41" s="5">
        <f t="shared" si="3"/>
        <v>118925207</v>
      </c>
      <c r="T41" s="110">
        <f t="shared" si="2"/>
        <v>412.39205004525297</v>
      </c>
    </row>
    <row r="42" spans="1:20">
      <c r="A42" s="10" t="s">
        <v>39</v>
      </c>
      <c r="B42" s="21">
        <v>623725</v>
      </c>
      <c r="C42" s="24">
        <v>110577057413</v>
      </c>
      <c r="D42" s="21">
        <f t="shared" si="0"/>
        <v>177284.95316525712</v>
      </c>
      <c r="E42" s="32">
        <v>84302673053</v>
      </c>
      <c r="F42" s="25">
        <f t="shared" si="1"/>
        <v>135160.0032915147</v>
      </c>
      <c r="G42" s="88">
        <v>4.1505999999999998</v>
      </c>
      <c r="H42" s="88" t="s">
        <v>125</v>
      </c>
      <c r="I42" s="88" t="s">
        <v>125</v>
      </c>
      <c r="J42" s="89">
        <v>0.73499999999999999</v>
      </c>
      <c r="K42" s="89" t="s">
        <v>125</v>
      </c>
      <c r="L42" s="90">
        <v>5.5300000000000002E-2</v>
      </c>
      <c r="M42" s="87">
        <v>350843693</v>
      </c>
      <c r="N42" s="21">
        <v>0</v>
      </c>
      <c r="O42" s="87">
        <v>0</v>
      </c>
      <c r="P42" s="32">
        <v>62127388</v>
      </c>
      <c r="Q42" s="32">
        <v>0</v>
      </c>
      <c r="R42" s="25">
        <v>4670763</v>
      </c>
      <c r="S42" s="5">
        <f t="shared" si="3"/>
        <v>417641844</v>
      </c>
      <c r="T42" s="110">
        <f t="shared" si="2"/>
        <v>669.59291995671174</v>
      </c>
    </row>
    <row r="43" spans="1:20">
      <c r="A43" s="10" t="s">
        <v>40</v>
      </c>
      <c r="B43" s="21">
        <v>274892</v>
      </c>
      <c r="C43" s="24">
        <v>28337473530</v>
      </c>
      <c r="D43" s="21">
        <f t="shared" si="0"/>
        <v>103085.84291285304</v>
      </c>
      <c r="E43" s="32">
        <v>15711676048</v>
      </c>
      <c r="F43" s="25">
        <f t="shared" si="1"/>
        <v>57155.814094262474</v>
      </c>
      <c r="G43" s="88">
        <v>7.85</v>
      </c>
      <c r="H43" s="88" t="s">
        <v>125</v>
      </c>
      <c r="I43" s="88" t="s">
        <v>125</v>
      </c>
      <c r="J43" s="89" t="s">
        <v>125</v>
      </c>
      <c r="K43" s="89" t="s">
        <v>125</v>
      </c>
      <c r="L43" s="90">
        <v>0.5</v>
      </c>
      <c r="M43" s="87">
        <v>123378740</v>
      </c>
      <c r="N43" s="21">
        <v>0</v>
      </c>
      <c r="O43" s="87">
        <v>0</v>
      </c>
      <c r="P43" s="32">
        <v>0</v>
      </c>
      <c r="Q43" s="32">
        <v>0</v>
      </c>
      <c r="R43" s="25">
        <v>7858542</v>
      </c>
      <c r="S43" s="5">
        <f t="shared" si="3"/>
        <v>131237282</v>
      </c>
      <c r="T43" s="110">
        <f t="shared" si="2"/>
        <v>477.41397348776974</v>
      </c>
    </row>
    <row r="44" spans="1:20">
      <c r="A44" s="10" t="s">
        <v>41</v>
      </c>
      <c r="B44" s="21">
        <v>40817</v>
      </c>
      <c r="C44" s="24">
        <v>5221468277</v>
      </c>
      <c r="D44" s="21">
        <f t="shared" si="0"/>
        <v>127923.86204277629</v>
      </c>
      <c r="E44" s="32">
        <v>2236920695</v>
      </c>
      <c r="F44" s="25">
        <f t="shared" si="1"/>
        <v>54803.652767229338</v>
      </c>
      <c r="G44" s="88">
        <v>7.4211999999999998</v>
      </c>
      <c r="H44" s="88" t="s">
        <v>125</v>
      </c>
      <c r="I44" s="88" t="s">
        <v>125</v>
      </c>
      <c r="J44" s="89" t="s">
        <v>125</v>
      </c>
      <c r="K44" s="89" t="s">
        <v>125</v>
      </c>
      <c r="L44" s="90" t="s">
        <v>125</v>
      </c>
      <c r="M44" s="87">
        <v>16600660</v>
      </c>
      <c r="N44" s="21">
        <v>0</v>
      </c>
      <c r="O44" s="87">
        <v>0</v>
      </c>
      <c r="P44" s="32">
        <v>0</v>
      </c>
      <c r="Q44" s="32">
        <v>0</v>
      </c>
      <c r="R44" s="25">
        <v>0</v>
      </c>
      <c r="S44" s="5">
        <f t="shared" si="3"/>
        <v>16600660</v>
      </c>
      <c r="T44" s="110">
        <f t="shared" si="2"/>
        <v>406.70945929392167</v>
      </c>
    </row>
    <row r="45" spans="1:20">
      <c r="A45" s="10" t="s">
        <v>42</v>
      </c>
      <c r="B45" s="21">
        <v>8158</v>
      </c>
      <c r="C45" s="24">
        <v>897341548</v>
      </c>
      <c r="D45" s="21">
        <f t="shared" si="0"/>
        <v>109995.28658985045</v>
      </c>
      <c r="E45" s="32">
        <v>210126442</v>
      </c>
      <c r="F45" s="25">
        <f t="shared" si="1"/>
        <v>25757.102476097083</v>
      </c>
      <c r="G45" s="88">
        <v>10</v>
      </c>
      <c r="H45" s="88" t="s">
        <v>125</v>
      </c>
      <c r="I45" s="88" t="s">
        <v>125</v>
      </c>
      <c r="J45" s="89" t="s">
        <v>125</v>
      </c>
      <c r="K45" s="89" t="s">
        <v>125</v>
      </c>
      <c r="L45" s="90" t="s">
        <v>125</v>
      </c>
      <c r="M45" s="87">
        <v>2101262</v>
      </c>
      <c r="N45" s="21">
        <v>0</v>
      </c>
      <c r="O45" s="87">
        <v>0</v>
      </c>
      <c r="P45" s="32">
        <v>0</v>
      </c>
      <c r="Q45" s="32">
        <v>0</v>
      </c>
      <c r="R45" s="25">
        <v>0</v>
      </c>
      <c r="S45" s="5">
        <f t="shared" si="3"/>
        <v>2101262</v>
      </c>
      <c r="T45" s="110">
        <f t="shared" si="2"/>
        <v>257.57072811963718</v>
      </c>
    </row>
    <row r="46" spans="1:20">
      <c r="A46" s="10" t="s">
        <v>43</v>
      </c>
      <c r="B46" s="21">
        <v>20152</v>
      </c>
      <c r="C46" s="24">
        <v>1523924127</v>
      </c>
      <c r="D46" s="21">
        <f t="shared" si="0"/>
        <v>75621.483078602614</v>
      </c>
      <c r="E46" s="32">
        <v>697820472</v>
      </c>
      <c r="F46" s="25">
        <f t="shared" si="1"/>
        <v>34627.851925367206</v>
      </c>
      <c r="G46" s="88">
        <v>8.4205000000000005</v>
      </c>
      <c r="H46" s="88" t="s">
        <v>125</v>
      </c>
      <c r="I46" s="88" t="s">
        <v>125</v>
      </c>
      <c r="J46" s="89" t="s">
        <v>125</v>
      </c>
      <c r="K46" s="89" t="s">
        <v>125</v>
      </c>
      <c r="L46" s="90" t="s">
        <v>125</v>
      </c>
      <c r="M46" s="87">
        <v>5875995</v>
      </c>
      <c r="N46" s="21">
        <v>0</v>
      </c>
      <c r="O46" s="87">
        <v>0</v>
      </c>
      <c r="P46" s="32">
        <v>0</v>
      </c>
      <c r="Q46" s="32">
        <v>0</v>
      </c>
      <c r="R46" s="25">
        <v>0</v>
      </c>
      <c r="S46" s="5">
        <f t="shared" si="3"/>
        <v>5875995</v>
      </c>
      <c r="T46" s="110">
        <f t="shared" si="2"/>
        <v>291.58371377530767</v>
      </c>
    </row>
    <row r="47" spans="1:20">
      <c r="A47" s="10" t="s">
        <v>44</v>
      </c>
      <c r="B47" s="21">
        <v>317699</v>
      </c>
      <c r="C47" s="24">
        <v>43371204837</v>
      </c>
      <c r="D47" s="21">
        <f t="shared" si="0"/>
        <v>136516.65518934588</v>
      </c>
      <c r="E47" s="32">
        <v>31266478889</v>
      </c>
      <c r="F47" s="25">
        <f t="shared" si="1"/>
        <v>98415.41487067948</v>
      </c>
      <c r="G47" s="88">
        <v>6.2992999999999997</v>
      </c>
      <c r="H47" s="88">
        <v>9.5600000000000004E-2</v>
      </c>
      <c r="I47" s="88" t="s">
        <v>125</v>
      </c>
      <c r="J47" s="89" t="s">
        <v>125</v>
      </c>
      <c r="K47" s="89" t="s">
        <v>125</v>
      </c>
      <c r="L47" s="90">
        <v>0.44119999999999998</v>
      </c>
      <c r="M47" s="87">
        <v>196964020</v>
      </c>
      <c r="N47" s="21">
        <v>2989183</v>
      </c>
      <c r="O47" s="87">
        <v>0</v>
      </c>
      <c r="P47" s="32">
        <v>0</v>
      </c>
      <c r="Q47" s="32">
        <v>0</v>
      </c>
      <c r="R47" s="25">
        <v>13795700</v>
      </c>
      <c r="S47" s="5">
        <f t="shared" si="3"/>
        <v>213748903</v>
      </c>
      <c r="T47" s="110">
        <f t="shared" si="2"/>
        <v>672.80319736606032</v>
      </c>
    </row>
    <row r="48" spans="1:20">
      <c r="A48" s="10" t="s">
        <v>45</v>
      </c>
      <c r="B48" s="21">
        <v>329418</v>
      </c>
      <c r="C48" s="24">
        <v>37795698050</v>
      </c>
      <c r="D48" s="21">
        <f t="shared" si="0"/>
        <v>114734.76874366307</v>
      </c>
      <c r="E48" s="32">
        <v>20647852987</v>
      </c>
      <c r="F48" s="25">
        <f t="shared" si="1"/>
        <v>62679.795842971544</v>
      </c>
      <c r="G48" s="88">
        <v>3.81</v>
      </c>
      <c r="H48" s="88">
        <v>0.08</v>
      </c>
      <c r="I48" s="88" t="s">
        <v>125</v>
      </c>
      <c r="J48" s="89" t="s">
        <v>125</v>
      </c>
      <c r="K48" s="89">
        <v>4.65E-2</v>
      </c>
      <c r="L48" s="90">
        <v>2.2092999999999998</v>
      </c>
      <c r="M48" s="87">
        <v>78704436</v>
      </c>
      <c r="N48" s="21">
        <v>1652591</v>
      </c>
      <c r="O48" s="87">
        <v>0</v>
      </c>
      <c r="P48" s="32">
        <v>0</v>
      </c>
      <c r="Q48" s="32">
        <v>960374</v>
      </c>
      <c r="R48" s="25">
        <v>45616929</v>
      </c>
      <c r="S48" s="5">
        <f t="shared" si="3"/>
        <v>126934330</v>
      </c>
      <c r="T48" s="110">
        <f t="shared" si="2"/>
        <v>385.32906519983732</v>
      </c>
    </row>
    <row r="49" spans="1:20">
      <c r="A49" s="10" t="s">
        <v>46</v>
      </c>
      <c r="B49" s="21">
        <v>143868</v>
      </c>
      <c r="C49" s="24">
        <v>31660484020</v>
      </c>
      <c r="D49" s="21">
        <f t="shared" si="0"/>
        <v>220066.19971084606</v>
      </c>
      <c r="E49" s="32">
        <v>20507674159</v>
      </c>
      <c r="F49" s="25">
        <f t="shared" si="1"/>
        <v>142545.07019629105</v>
      </c>
      <c r="G49" s="88">
        <v>4.8970000000000002</v>
      </c>
      <c r="H49" s="88">
        <v>0.127</v>
      </c>
      <c r="I49" s="88" t="s">
        <v>125</v>
      </c>
      <c r="J49" s="89" t="s">
        <v>125</v>
      </c>
      <c r="K49" s="89" t="s">
        <v>125</v>
      </c>
      <c r="L49" s="90">
        <v>2.2075</v>
      </c>
      <c r="M49" s="87">
        <v>101008649</v>
      </c>
      <c r="N49" s="21">
        <v>2619584</v>
      </c>
      <c r="O49" s="87">
        <v>0</v>
      </c>
      <c r="P49" s="32">
        <v>0</v>
      </c>
      <c r="Q49" s="32">
        <v>0</v>
      </c>
      <c r="R49" s="25">
        <v>45533428</v>
      </c>
      <c r="S49" s="5">
        <f t="shared" si="3"/>
        <v>149161661</v>
      </c>
      <c r="T49" s="110">
        <f t="shared" si="2"/>
        <v>1036.7952637139599</v>
      </c>
    </row>
    <row r="50" spans="1:20">
      <c r="A50" s="10" t="s">
        <v>47</v>
      </c>
      <c r="B50" s="21">
        <v>2477289</v>
      </c>
      <c r="C50" s="24">
        <v>371968074359</v>
      </c>
      <c r="D50" s="21">
        <f t="shared" si="0"/>
        <v>150151.26388523905</v>
      </c>
      <c r="E50" s="32">
        <v>245893752922</v>
      </c>
      <c r="F50" s="25">
        <f t="shared" si="1"/>
        <v>99259.211550206703</v>
      </c>
      <c r="G50" s="88">
        <v>4.8379000000000003</v>
      </c>
      <c r="H50" s="88">
        <v>0.28499999999999998</v>
      </c>
      <c r="I50" s="88" t="s">
        <v>125</v>
      </c>
      <c r="J50" s="89">
        <v>0.97670000000000001</v>
      </c>
      <c r="K50" s="89">
        <v>1.3472999999999999</v>
      </c>
      <c r="L50" s="90" t="s">
        <v>125</v>
      </c>
      <c r="M50" s="87">
        <v>1155108645</v>
      </c>
      <c r="N50" s="21">
        <v>68047286</v>
      </c>
      <c r="O50" s="87">
        <v>0</v>
      </c>
      <c r="P50" s="32">
        <v>233187366</v>
      </c>
      <c r="Q50" s="32">
        <v>321694791</v>
      </c>
      <c r="R50" s="25">
        <v>0</v>
      </c>
      <c r="S50" s="5">
        <f t="shared" si="3"/>
        <v>1778038088</v>
      </c>
      <c r="T50" s="110">
        <f t="shared" si="2"/>
        <v>717.73543094891227</v>
      </c>
    </row>
    <row r="51" spans="1:20">
      <c r="A51" s="10" t="s">
        <v>48</v>
      </c>
      <c r="B51" s="21">
        <v>76081</v>
      </c>
      <c r="C51" s="24">
        <v>37388669738</v>
      </c>
      <c r="D51" s="21">
        <f t="shared" si="0"/>
        <v>491432.41726580879</v>
      </c>
      <c r="E51" s="32">
        <v>26263542655</v>
      </c>
      <c r="F51" s="25">
        <f t="shared" si="1"/>
        <v>345205.01380108041</v>
      </c>
      <c r="G51" s="88">
        <v>2.6882999999999999</v>
      </c>
      <c r="H51" s="88" t="s">
        <v>125</v>
      </c>
      <c r="I51" s="88" t="s">
        <v>125</v>
      </c>
      <c r="J51" s="89" t="s">
        <v>125</v>
      </c>
      <c r="K51" s="89" t="s">
        <v>125</v>
      </c>
      <c r="L51" s="90">
        <v>0.51490000000000002</v>
      </c>
      <c r="M51" s="87">
        <v>70569267</v>
      </c>
      <c r="N51" s="21">
        <v>0</v>
      </c>
      <c r="O51" s="87">
        <v>0</v>
      </c>
      <c r="P51" s="32">
        <v>0</v>
      </c>
      <c r="Q51" s="32">
        <v>0</v>
      </c>
      <c r="R51" s="25">
        <v>13516033</v>
      </c>
      <c r="S51" s="5">
        <f t="shared" si="3"/>
        <v>84085300</v>
      </c>
      <c r="T51" s="110">
        <f t="shared" si="2"/>
        <v>1105.2076076812871</v>
      </c>
    </row>
    <row r="52" spans="1:20">
      <c r="A52" s="10" t="s">
        <v>49</v>
      </c>
      <c r="B52" s="21">
        <v>71915</v>
      </c>
      <c r="C52" s="24">
        <v>11327498325</v>
      </c>
      <c r="D52" s="21">
        <f t="shared" si="0"/>
        <v>157512.31766668984</v>
      </c>
      <c r="E52" s="32">
        <v>8198060305</v>
      </c>
      <c r="F52" s="25">
        <f t="shared" si="1"/>
        <v>113996.52791489953</v>
      </c>
      <c r="G52" s="88">
        <v>5.5670000000000002</v>
      </c>
      <c r="H52" s="88" t="s">
        <v>125</v>
      </c>
      <c r="I52" s="88" t="s">
        <v>125</v>
      </c>
      <c r="J52" s="89">
        <v>1.2199</v>
      </c>
      <c r="K52" s="89" t="s">
        <v>125</v>
      </c>
      <c r="L52" s="90" t="s">
        <v>125</v>
      </c>
      <c r="M52" s="87">
        <v>45726587</v>
      </c>
      <c r="N52" s="21">
        <v>0</v>
      </c>
      <c r="O52" s="87">
        <v>0</v>
      </c>
      <c r="P52" s="32">
        <v>10019769</v>
      </c>
      <c r="Q52" s="32">
        <v>0</v>
      </c>
      <c r="R52" s="25">
        <v>0</v>
      </c>
      <c r="S52" s="5">
        <f t="shared" si="3"/>
        <v>55746356</v>
      </c>
      <c r="T52" s="110">
        <f t="shared" si="2"/>
        <v>775.17007578391156</v>
      </c>
    </row>
    <row r="53" spans="1:20">
      <c r="A53" s="10" t="s">
        <v>50</v>
      </c>
      <c r="B53" s="21">
        <v>197597</v>
      </c>
      <c r="C53" s="24">
        <v>25318270591</v>
      </c>
      <c r="D53" s="21">
        <f t="shared" si="0"/>
        <v>128130.84505837639</v>
      </c>
      <c r="E53" s="32">
        <v>17410630993</v>
      </c>
      <c r="F53" s="25">
        <f t="shared" si="1"/>
        <v>88111.818463843068</v>
      </c>
      <c r="G53" s="88">
        <v>3.2995000000000001</v>
      </c>
      <c r="H53" s="88" t="s">
        <v>125</v>
      </c>
      <c r="I53" s="88" t="s">
        <v>125</v>
      </c>
      <c r="J53" s="89" t="s">
        <v>125</v>
      </c>
      <c r="K53" s="89" t="s">
        <v>125</v>
      </c>
      <c r="L53" s="90">
        <v>8.0699999999999994E-2</v>
      </c>
      <c r="M53" s="87">
        <v>57446404</v>
      </c>
      <c r="N53" s="21">
        <v>0</v>
      </c>
      <c r="O53" s="87">
        <v>0</v>
      </c>
      <c r="P53" s="32">
        <v>0</v>
      </c>
      <c r="Q53" s="32">
        <v>0</v>
      </c>
      <c r="R53" s="25">
        <v>1404363</v>
      </c>
      <c r="S53" s="5">
        <f t="shared" si="3"/>
        <v>58850767</v>
      </c>
      <c r="T53" s="110">
        <f t="shared" si="2"/>
        <v>297.83228996391648</v>
      </c>
    </row>
    <row r="54" spans="1:20">
      <c r="A54" s="10" t="s">
        <v>51</v>
      </c>
      <c r="B54" s="21">
        <v>40003</v>
      </c>
      <c r="C54" s="24">
        <v>4785121794</v>
      </c>
      <c r="D54" s="21">
        <f t="shared" si="0"/>
        <v>119619.07341949354</v>
      </c>
      <c r="E54" s="32">
        <v>2187718898</v>
      </c>
      <c r="F54" s="25">
        <f t="shared" si="1"/>
        <v>54688.870784691149</v>
      </c>
      <c r="G54" s="88">
        <v>6.2718999999999996</v>
      </c>
      <c r="H54" s="88">
        <v>0.23</v>
      </c>
      <c r="I54" s="88" t="s">
        <v>125</v>
      </c>
      <c r="J54" s="89" t="s">
        <v>125</v>
      </c>
      <c r="K54" s="89" t="s">
        <v>125</v>
      </c>
      <c r="L54" s="90" t="s">
        <v>125</v>
      </c>
      <c r="M54" s="87">
        <v>13721155</v>
      </c>
      <c r="N54" s="21">
        <v>508512</v>
      </c>
      <c r="O54" s="87">
        <v>0</v>
      </c>
      <c r="P54" s="32">
        <v>0</v>
      </c>
      <c r="Q54" s="32">
        <v>0</v>
      </c>
      <c r="R54" s="25">
        <v>0</v>
      </c>
      <c r="S54" s="5">
        <f t="shared" si="3"/>
        <v>14229667</v>
      </c>
      <c r="T54" s="110">
        <f t="shared" si="2"/>
        <v>355.71499637527188</v>
      </c>
    </row>
    <row r="55" spans="1:20">
      <c r="A55" s="10" t="s">
        <v>52</v>
      </c>
      <c r="B55" s="21">
        <v>1114979</v>
      </c>
      <c r="C55" s="24">
        <v>149273444404</v>
      </c>
      <c r="D55" s="21">
        <f t="shared" si="0"/>
        <v>133880.05012112335</v>
      </c>
      <c r="E55" s="32">
        <v>107014869076</v>
      </c>
      <c r="F55" s="25">
        <f t="shared" si="1"/>
        <v>95979.268736003098</v>
      </c>
      <c r="G55" s="88">
        <v>4.4347000000000003</v>
      </c>
      <c r="H55" s="88" t="s">
        <v>125</v>
      </c>
      <c r="I55" s="88" t="s">
        <v>125</v>
      </c>
      <c r="J55" s="89" t="s">
        <v>125</v>
      </c>
      <c r="K55" s="89">
        <v>1.47E-2</v>
      </c>
      <c r="L55" s="90">
        <v>2.2732999999999999</v>
      </c>
      <c r="M55" s="87">
        <v>477154438</v>
      </c>
      <c r="N55" s="21">
        <v>0</v>
      </c>
      <c r="O55" s="87">
        <v>0</v>
      </c>
      <c r="P55" s="32">
        <v>0</v>
      </c>
      <c r="Q55" s="32">
        <v>1576684</v>
      </c>
      <c r="R55" s="25">
        <v>244596268</v>
      </c>
      <c r="S55" s="5">
        <f t="shared" si="3"/>
        <v>723327390</v>
      </c>
      <c r="T55" s="110">
        <f t="shared" si="2"/>
        <v>648.73633494442493</v>
      </c>
    </row>
    <row r="56" spans="1:20">
      <c r="A56" s="10" t="s">
        <v>53</v>
      </c>
      <c r="B56" s="21">
        <v>273709</v>
      </c>
      <c r="C56" s="24">
        <v>39019826560</v>
      </c>
      <c r="D56" s="21">
        <f t="shared" si="0"/>
        <v>142559.5305963633</v>
      </c>
      <c r="E56" s="32">
        <v>25978614394</v>
      </c>
      <c r="F56" s="25">
        <f t="shared" si="1"/>
        <v>94913.263334417206</v>
      </c>
      <c r="G56" s="88">
        <v>5.2942</v>
      </c>
      <c r="H56" s="88">
        <v>6.4299999999999996E-2</v>
      </c>
      <c r="I56" s="88">
        <v>0.37759999999999999</v>
      </c>
      <c r="J56" s="89" t="s">
        <v>125</v>
      </c>
      <c r="K56" s="89" t="s">
        <v>125</v>
      </c>
      <c r="L56" s="90">
        <v>0.58209999999999995</v>
      </c>
      <c r="M56" s="87">
        <v>137542479</v>
      </c>
      <c r="N56" s="21">
        <v>1674601</v>
      </c>
      <c r="O56" s="87">
        <v>9833916</v>
      </c>
      <c r="P56" s="32">
        <v>0</v>
      </c>
      <c r="Q56" s="32">
        <v>0</v>
      </c>
      <c r="R56" s="25">
        <v>15158632</v>
      </c>
      <c r="S56" s="5">
        <f t="shared" si="3"/>
        <v>164209628</v>
      </c>
      <c r="T56" s="110">
        <f t="shared" si="2"/>
        <v>599.94237675779755</v>
      </c>
    </row>
    <row r="57" spans="1:20">
      <c r="A57" s="10" t="s">
        <v>54</v>
      </c>
      <c r="B57" s="21">
        <v>1294654</v>
      </c>
      <c r="C57" s="24">
        <v>222676826999</v>
      </c>
      <c r="D57" s="21">
        <f t="shared" si="0"/>
        <v>171997.17221666948</v>
      </c>
      <c r="E57" s="32">
        <v>159570642938</v>
      </c>
      <c r="F57" s="25">
        <f t="shared" si="1"/>
        <v>123253.50474953154</v>
      </c>
      <c r="G57" s="88">
        <v>3.7810999999999999</v>
      </c>
      <c r="H57" s="88">
        <v>0.1845</v>
      </c>
      <c r="I57" s="88" t="s">
        <v>125</v>
      </c>
      <c r="J57" s="89" t="s">
        <v>125</v>
      </c>
      <c r="K57" s="89">
        <v>1.5875999999999999</v>
      </c>
      <c r="L57" s="90" t="s">
        <v>125</v>
      </c>
      <c r="M57" s="87">
        <v>606336961</v>
      </c>
      <c r="N57" s="21">
        <v>29602130</v>
      </c>
      <c r="O57" s="87">
        <v>0</v>
      </c>
      <c r="P57" s="32">
        <v>0</v>
      </c>
      <c r="Q57" s="32">
        <v>254593385</v>
      </c>
      <c r="R57" s="25">
        <v>0</v>
      </c>
      <c r="S57" s="5">
        <f t="shared" si="3"/>
        <v>890532476</v>
      </c>
      <c r="T57" s="110">
        <f t="shared" si="2"/>
        <v>687.85364738377973</v>
      </c>
    </row>
    <row r="58" spans="1:20">
      <c r="A58" s="10" t="s">
        <v>55</v>
      </c>
      <c r="B58" s="21">
        <v>438668</v>
      </c>
      <c r="C58" s="24">
        <v>43279373230</v>
      </c>
      <c r="D58" s="21">
        <f t="shared" si="0"/>
        <v>98660.885293661719</v>
      </c>
      <c r="E58" s="32">
        <v>26989293068</v>
      </c>
      <c r="F58" s="25">
        <f t="shared" si="1"/>
        <v>61525.557068215596</v>
      </c>
      <c r="G58" s="88">
        <v>5.4333</v>
      </c>
      <c r="H58" s="88" t="s">
        <v>125</v>
      </c>
      <c r="I58" s="88" t="s">
        <v>125</v>
      </c>
      <c r="J58" s="89" t="s">
        <v>125</v>
      </c>
      <c r="K58" s="89">
        <v>0.91879999999999995</v>
      </c>
      <c r="L58" s="90" t="s">
        <v>125</v>
      </c>
      <c r="M58" s="87">
        <v>146640875</v>
      </c>
      <c r="N58" s="21">
        <v>0</v>
      </c>
      <c r="O58" s="87">
        <v>0</v>
      </c>
      <c r="P58" s="32">
        <v>0</v>
      </c>
      <c r="Q58" s="32">
        <v>24796762</v>
      </c>
      <c r="R58" s="25">
        <v>0</v>
      </c>
      <c r="S58" s="5">
        <f t="shared" si="3"/>
        <v>171437637</v>
      </c>
      <c r="T58" s="110">
        <f t="shared" si="2"/>
        <v>390.81409403010935</v>
      </c>
    </row>
    <row r="59" spans="1:20">
      <c r="A59" s="10" t="s">
        <v>56</v>
      </c>
      <c r="B59" s="21">
        <v>938461</v>
      </c>
      <c r="C59" s="24">
        <v>111315951610</v>
      </c>
      <c r="D59" s="21">
        <f t="shared" si="0"/>
        <v>118615.42633098231</v>
      </c>
      <c r="E59" s="32">
        <v>73118247221</v>
      </c>
      <c r="F59" s="25">
        <f t="shared" si="1"/>
        <v>77912.93108717358</v>
      </c>
      <c r="G59" s="88">
        <v>4.8730000000000002</v>
      </c>
      <c r="H59" s="88" t="s">
        <v>125</v>
      </c>
      <c r="I59" s="88">
        <v>1.7000000000000001E-2</v>
      </c>
      <c r="J59" s="89">
        <v>0.54990000000000006</v>
      </c>
      <c r="K59" s="89" t="s">
        <v>125</v>
      </c>
      <c r="L59" s="90">
        <v>0.85709999999999997</v>
      </c>
      <c r="M59" s="87">
        <v>356305219</v>
      </c>
      <c r="N59" s="21">
        <v>0</v>
      </c>
      <c r="O59" s="87">
        <v>1243010</v>
      </c>
      <c r="P59" s="32">
        <v>40208253</v>
      </c>
      <c r="Q59" s="32">
        <v>0</v>
      </c>
      <c r="R59" s="25">
        <v>62668837</v>
      </c>
      <c r="S59" s="5">
        <f t="shared" si="3"/>
        <v>460425319</v>
      </c>
      <c r="T59" s="110">
        <f t="shared" si="2"/>
        <v>490.61742469852237</v>
      </c>
    </row>
    <row r="60" spans="1:20">
      <c r="A60" s="10" t="s">
        <v>58</v>
      </c>
      <c r="B60" s="21">
        <v>585733</v>
      </c>
      <c r="C60" s="24">
        <v>51684292847</v>
      </c>
      <c r="D60" s="21">
        <f t="shared" si="0"/>
        <v>88238.656259763404</v>
      </c>
      <c r="E60" s="32">
        <v>34346940692</v>
      </c>
      <c r="F60" s="25">
        <f t="shared" si="1"/>
        <v>58639.244659256008</v>
      </c>
      <c r="G60" s="88">
        <v>6.8665000000000003</v>
      </c>
      <c r="H60" s="88" t="s">
        <v>125</v>
      </c>
      <c r="I60" s="88" t="s">
        <v>125</v>
      </c>
      <c r="J60" s="89" t="s">
        <v>125</v>
      </c>
      <c r="K60" s="89" t="s">
        <v>125</v>
      </c>
      <c r="L60" s="90">
        <v>0.3866</v>
      </c>
      <c r="M60" s="87">
        <v>235843268</v>
      </c>
      <c r="N60" s="21">
        <v>0</v>
      </c>
      <c r="O60" s="87">
        <v>0</v>
      </c>
      <c r="P60" s="32">
        <v>0</v>
      </c>
      <c r="Q60" s="32">
        <v>0</v>
      </c>
      <c r="R60" s="25">
        <v>13279576</v>
      </c>
      <c r="S60" s="5">
        <f t="shared" si="3"/>
        <v>249122844</v>
      </c>
      <c r="T60" s="110">
        <f t="shared" si="2"/>
        <v>425.31809544621865</v>
      </c>
    </row>
    <row r="61" spans="1:20">
      <c r="A61" s="10" t="s">
        <v>59</v>
      </c>
      <c r="B61" s="21">
        <v>74989</v>
      </c>
      <c r="C61" s="24">
        <v>7760795802</v>
      </c>
      <c r="D61" s="21">
        <f t="shared" si="0"/>
        <v>103492.45625358386</v>
      </c>
      <c r="E61" s="32">
        <v>4048084268</v>
      </c>
      <c r="F61" s="25">
        <f t="shared" si="1"/>
        <v>53982.374321567164</v>
      </c>
      <c r="G61" s="88">
        <v>8.5764999999999993</v>
      </c>
      <c r="H61" s="88" t="s">
        <v>125</v>
      </c>
      <c r="I61" s="88" t="s">
        <v>125</v>
      </c>
      <c r="J61" s="89">
        <v>0.67130000000000001</v>
      </c>
      <c r="K61" s="89" t="s">
        <v>125</v>
      </c>
      <c r="L61" s="90" t="s">
        <v>125</v>
      </c>
      <c r="M61" s="87">
        <v>34726396</v>
      </c>
      <c r="N61" s="21">
        <v>0</v>
      </c>
      <c r="O61" s="87">
        <v>0</v>
      </c>
      <c r="P61" s="32">
        <v>2718114</v>
      </c>
      <c r="Q61" s="32">
        <v>0</v>
      </c>
      <c r="R61" s="25">
        <v>0</v>
      </c>
      <c r="S61" s="5">
        <f t="shared" si="3"/>
        <v>37444510</v>
      </c>
      <c r="T61" s="110">
        <f t="shared" si="2"/>
        <v>499.33336889410447</v>
      </c>
    </row>
    <row r="62" spans="1:20">
      <c r="A62" s="10" t="s">
        <v>135</v>
      </c>
      <c r="B62" s="21">
        <v>181180</v>
      </c>
      <c r="C62" s="24">
        <v>34409074432</v>
      </c>
      <c r="D62" s="21">
        <f t="shared" si="0"/>
        <v>189916.51634838284</v>
      </c>
      <c r="E62" s="32">
        <v>23308214715</v>
      </c>
      <c r="F62" s="25">
        <f t="shared" si="1"/>
        <v>128646.73095816316</v>
      </c>
      <c r="G62" s="88">
        <v>5.0370999999999997</v>
      </c>
      <c r="H62" s="88" t="s">
        <v>125</v>
      </c>
      <c r="I62" s="88" t="s">
        <v>125</v>
      </c>
      <c r="J62" s="89" t="s">
        <v>125</v>
      </c>
      <c r="K62" s="89">
        <v>0.98880000000000001</v>
      </c>
      <c r="L62" s="90">
        <v>5.3E-3</v>
      </c>
      <c r="M62" s="87">
        <v>117572768</v>
      </c>
      <c r="N62" s="21">
        <v>0</v>
      </c>
      <c r="O62" s="87">
        <v>0</v>
      </c>
      <c r="P62" s="32">
        <v>0</v>
      </c>
      <c r="Q62" s="32">
        <v>23080163</v>
      </c>
      <c r="R62" s="25">
        <v>124822</v>
      </c>
      <c r="S62" s="5">
        <f t="shared" si="3"/>
        <v>140777753</v>
      </c>
      <c r="T62" s="110">
        <f t="shared" si="2"/>
        <v>777.00492880008835</v>
      </c>
    </row>
    <row r="63" spans="1:20">
      <c r="A63" s="10" t="s">
        <v>136</v>
      </c>
      <c r="B63" s="21">
        <v>276585</v>
      </c>
      <c r="C63" s="24">
        <v>33623798046</v>
      </c>
      <c r="D63" s="21">
        <f t="shared" si="0"/>
        <v>121567.68460328651</v>
      </c>
      <c r="E63" s="32">
        <v>21301295874</v>
      </c>
      <c r="F63" s="25">
        <f t="shared" si="1"/>
        <v>77015.369141493575</v>
      </c>
      <c r="G63" s="88">
        <v>6.2576000000000001</v>
      </c>
      <c r="H63" s="88" t="s">
        <v>125</v>
      </c>
      <c r="I63" s="88">
        <v>6.13E-2</v>
      </c>
      <c r="J63" s="89" t="s">
        <v>125</v>
      </c>
      <c r="K63" s="89">
        <v>0.2051</v>
      </c>
      <c r="L63" s="90">
        <v>0.80720000000000003</v>
      </c>
      <c r="M63" s="87">
        <v>134906691</v>
      </c>
      <c r="N63" s="21">
        <v>0</v>
      </c>
      <c r="O63" s="87">
        <v>1334607</v>
      </c>
      <c r="P63" s="32">
        <v>0</v>
      </c>
      <c r="Q63" s="32">
        <v>4421961</v>
      </c>
      <c r="R63" s="25">
        <v>17403179</v>
      </c>
      <c r="S63" s="5">
        <f t="shared" si="3"/>
        <v>158066438</v>
      </c>
      <c r="T63" s="110">
        <f t="shared" si="2"/>
        <v>571.49316846539034</v>
      </c>
    </row>
    <row r="64" spans="1:20">
      <c r="A64" s="10" t="s">
        <v>60</v>
      </c>
      <c r="B64" s="21">
        <v>144136</v>
      </c>
      <c r="C64" s="24">
        <v>14487418242</v>
      </c>
      <c r="D64" s="21">
        <f t="shared" si="0"/>
        <v>100512.14298995394</v>
      </c>
      <c r="E64" s="32">
        <v>8673541680</v>
      </c>
      <c r="F64" s="25">
        <f t="shared" si="1"/>
        <v>60176.095354387522</v>
      </c>
      <c r="G64" s="88">
        <v>6.0952999999999999</v>
      </c>
      <c r="H64" s="88" t="s">
        <v>125</v>
      </c>
      <c r="I64" s="88" t="s">
        <v>125</v>
      </c>
      <c r="J64" s="89" t="s">
        <v>125</v>
      </c>
      <c r="K64" s="89" t="s">
        <v>125</v>
      </c>
      <c r="L64" s="90" t="s">
        <v>125</v>
      </c>
      <c r="M64" s="87">
        <v>52866416</v>
      </c>
      <c r="N64" s="21">
        <v>0</v>
      </c>
      <c r="O64" s="87">
        <v>0</v>
      </c>
      <c r="P64" s="32">
        <v>0</v>
      </c>
      <c r="Q64" s="32">
        <v>0</v>
      </c>
      <c r="R64" s="25">
        <v>0</v>
      </c>
      <c r="S64" s="5">
        <f t="shared" si="3"/>
        <v>52866416</v>
      </c>
      <c r="T64" s="110">
        <f t="shared" si="2"/>
        <v>366.78148415385471</v>
      </c>
    </row>
    <row r="65" spans="1:20">
      <c r="A65" s="10" t="s">
        <v>61</v>
      </c>
      <c r="B65" s="21">
        <v>393608</v>
      </c>
      <c r="C65" s="24">
        <v>73056531239</v>
      </c>
      <c r="D65" s="21">
        <f t="shared" si="0"/>
        <v>185607.33328336824</v>
      </c>
      <c r="E65" s="32">
        <v>53106448392</v>
      </c>
      <c r="F65" s="25">
        <f t="shared" si="1"/>
        <v>134922.17737444362</v>
      </c>
      <c r="G65" s="88">
        <v>3.1341999999999999</v>
      </c>
      <c r="H65" s="88">
        <v>0.17649999999999999</v>
      </c>
      <c r="I65" s="88">
        <v>2.7699999999999999E-2</v>
      </c>
      <c r="J65" s="89" t="s">
        <v>125</v>
      </c>
      <c r="K65" s="89" t="s">
        <v>125</v>
      </c>
      <c r="L65" s="90">
        <v>0.58130000000000004</v>
      </c>
      <c r="M65" s="87">
        <v>166585280</v>
      </c>
      <c r="N65" s="21">
        <v>9382206</v>
      </c>
      <c r="O65" s="87">
        <v>1472479</v>
      </c>
      <c r="P65" s="32">
        <v>0</v>
      </c>
      <c r="Q65" s="32">
        <v>0</v>
      </c>
      <c r="R65" s="25">
        <v>30896823</v>
      </c>
      <c r="S65" s="5">
        <f t="shared" si="3"/>
        <v>208336788</v>
      </c>
      <c r="T65" s="110">
        <f t="shared" si="2"/>
        <v>529.3001869880693</v>
      </c>
    </row>
    <row r="66" spans="1:20">
      <c r="A66" s="10" t="s">
        <v>57</v>
      </c>
      <c r="B66" s="21">
        <v>426413</v>
      </c>
      <c r="C66" s="24">
        <v>46944341643</v>
      </c>
      <c r="D66" s="21">
        <f t="shared" si="0"/>
        <v>110091.25341628891</v>
      </c>
      <c r="E66" s="32">
        <v>31635418833</v>
      </c>
      <c r="F66" s="25">
        <f t="shared" si="1"/>
        <v>74189.620937917003</v>
      </c>
      <c r="G66" s="88">
        <v>4.5152999999999999</v>
      </c>
      <c r="H66" s="88">
        <v>0.14510000000000001</v>
      </c>
      <c r="I66" s="88" t="s">
        <v>125</v>
      </c>
      <c r="J66" s="89" t="s">
        <v>125</v>
      </c>
      <c r="K66" s="89" t="s">
        <v>125</v>
      </c>
      <c r="L66" s="90">
        <v>1.6265000000000001</v>
      </c>
      <c r="M66" s="87">
        <v>142842645</v>
      </c>
      <c r="N66" s="21">
        <v>4623128</v>
      </c>
      <c r="O66" s="87">
        <v>0</v>
      </c>
      <c r="P66" s="32">
        <v>0</v>
      </c>
      <c r="Q66" s="32">
        <v>0</v>
      </c>
      <c r="R66" s="25">
        <v>51456031</v>
      </c>
      <c r="S66" s="5">
        <f t="shared" si="3"/>
        <v>198921804</v>
      </c>
      <c r="T66" s="110">
        <f t="shared" si="2"/>
        <v>466.50032714762449</v>
      </c>
    </row>
    <row r="67" spans="1:20">
      <c r="A67" s="10" t="s">
        <v>62</v>
      </c>
      <c r="B67" s="21">
        <v>93034</v>
      </c>
      <c r="C67" s="24">
        <v>9359295252</v>
      </c>
      <c r="D67" s="21">
        <f t="shared" si="0"/>
        <v>100600.80456607262</v>
      </c>
      <c r="E67" s="32">
        <v>5825253316</v>
      </c>
      <c r="F67" s="25">
        <f t="shared" si="1"/>
        <v>62614.241202141151</v>
      </c>
      <c r="G67" s="88">
        <v>5.8955000000000002</v>
      </c>
      <c r="H67" s="88" t="s">
        <v>125</v>
      </c>
      <c r="I67" s="88" t="s">
        <v>125</v>
      </c>
      <c r="J67" s="89" t="s">
        <v>125</v>
      </c>
      <c r="K67" s="89" t="s">
        <v>125</v>
      </c>
      <c r="L67" s="90" t="s">
        <v>125</v>
      </c>
      <c r="M67" s="87">
        <v>34342781</v>
      </c>
      <c r="N67" s="21">
        <v>0</v>
      </c>
      <c r="O67" s="87">
        <v>0</v>
      </c>
      <c r="P67" s="32">
        <v>0</v>
      </c>
      <c r="Q67" s="32">
        <v>0</v>
      </c>
      <c r="R67" s="25">
        <v>0</v>
      </c>
      <c r="S67" s="5">
        <f t="shared" si="3"/>
        <v>34342781</v>
      </c>
      <c r="T67" s="110">
        <f t="shared" si="2"/>
        <v>369.14225981899091</v>
      </c>
    </row>
    <row r="68" spans="1:20">
      <c r="A68" s="10" t="s">
        <v>63</v>
      </c>
      <c r="B68" s="21">
        <v>40927</v>
      </c>
      <c r="C68" s="24">
        <v>3499400598</v>
      </c>
      <c r="D68" s="21">
        <f t="shared" si="0"/>
        <v>85503.471986708042</v>
      </c>
      <c r="E68" s="32">
        <v>1681793202</v>
      </c>
      <c r="F68" s="25">
        <f t="shared" si="1"/>
        <v>41092.511105138416</v>
      </c>
      <c r="G68" s="88">
        <v>7.6159999999999997</v>
      </c>
      <c r="H68" s="88" t="s">
        <v>125</v>
      </c>
      <c r="I68" s="88" t="s">
        <v>125</v>
      </c>
      <c r="J68" s="89" t="s">
        <v>125</v>
      </c>
      <c r="K68" s="89" t="s">
        <v>125</v>
      </c>
      <c r="L68" s="90" t="s">
        <v>125</v>
      </c>
      <c r="M68" s="87">
        <v>12808538</v>
      </c>
      <c r="N68" s="21">
        <v>0</v>
      </c>
      <c r="O68" s="87">
        <v>0</v>
      </c>
      <c r="P68" s="32">
        <v>0</v>
      </c>
      <c r="Q68" s="32">
        <v>0</v>
      </c>
      <c r="R68" s="25">
        <v>0</v>
      </c>
      <c r="S68" s="5">
        <f t="shared" si="3"/>
        <v>12808538</v>
      </c>
      <c r="T68" s="110">
        <f t="shared" si="2"/>
        <v>312.96058836464925</v>
      </c>
    </row>
    <row r="69" spans="1:20">
      <c r="A69" s="10" t="s">
        <v>64</v>
      </c>
      <c r="B69" s="21">
        <v>23199</v>
      </c>
      <c r="C69" s="24">
        <v>2312095395</v>
      </c>
      <c r="D69" s="21">
        <f t="shared" si="0"/>
        <v>99663.58011121169</v>
      </c>
      <c r="E69" s="32">
        <v>1417583210</v>
      </c>
      <c r="F69" s="25">
        <f t="shared" si="1"/>
        <v>61105.358420621582</v>
      </c>
      <c r="G69" s="88">
        <v>7.0113000000000003</v>
      </c>
      <c r="H69" s="88" t="s">
        <v>125</v>
      </c>
      <c r="I69" s="88" t="s">
        <v>125</v>
      </c>
      <c r="J69" s="89" t="s">
        <v>125</v>
      </c>
      <c r="K69" s="89">
        <v>0.92010000000000003</v>
      </c>
      <c r="L69" s="90" t="s">
        <v>125</v>
      </c>
      <c r="M69" s="87">
        <v>9939101</v>
      </c>
      <c r="N69" s="21">
        <v>0</v>
      </c>
      <c r="O69" s="87">
        <v>0</v>
      </c>
      <c r="P69" s="32">
        <v>0</v>
      </c>
      <c r="Q69" s="32">
        <v>1304254</v>
      </c>
      <c r="R69" s="25">
        <v>0</v>
      </c>
      <c r="S69" s="5">
        <f t="shared" si="3"/>
        <v>11243355</v>
      </c>
      <c r="T69" s="110">
        <f t="shared" si="2"/>
        <v>484.64826070089225</v>
      </c>
    </row>
    <row r="70" spans="1:20">
      <c r="A70" s="10" t="s">
        <v>65</v>
      </c>
      <c r="B70" s="21">
        <v>15974</v>
      </c>
      <c r="C70" s="24">
        <v>1001280968</v>
      </c>
      <c r="D70" s="21">
        <f t="shared" si="0"/>
        <v>62681.91861775385</v>
      </c>
      <c r="E70" s="32">
        <v>223206556</v>
      </c>
      <c r="F70" s="25">
        <f t="shared" si="1"/>
        <v>13973.116063603355</v>
      </c>
      <c r="G70" s="88">
        <v>10</v>
      </c>
      <c r="H70" s="88" t="s">
        <v>125</v>
      </c>
      <c r="I70" s="88">
        <v>0.5</v>
      </c>
      <c r="J70" s="89" t="s">
        <v>125</v>
      </c>
      <c r="K70" s="89" t="s">
        <v>125</v>
      </c>
      <c r="L70" s="90" t="s">
        <v>125</v>
      </c>
      <c r="M70" s="87">
        <v>2231881</v>
      </c>
      <c r="N70" s="21">
        <v>0</v>
      </c>
      <c r="O70" s="87">
        <v>111700</v>
      </c>
      <c r="P70" s="32">
        <v>0</v>
      </c>
      <c r="Q70" s="32">
        <v>0</v>
      </c>
      <c r="R70" s="25">
        <v>0</v>
      </c>
      <c r="S70" s="5">
        <f t="shared" si="3"/>
        <v>2343581</v>
      </c>
      <c r="T70" s="110">
        <f t="shared" si="2"/>
        <v>146.71221985726805</v>
      </c>
    </row>
    <row r="71" spans="1:20">
      <c r="A71" s="10" t="s">
        <v>66</v>
      </c>
      <c r="B71" s="21">
        <v>510750</v>
      </c>
      <c r="C71" s="24">
        <v>57705454036</v>
      </c>
      <c r="D71" s="21">
        <f t="shared" si="0"/>
        <v>112981.79938521782</v>
      </c>
      <c r="E71" s="32">
        <v>36394481547</v>
      </c>
      <c r="F71" s="25">
        <f t="shared" si="1"/>
        <v>71256.938907488991</v>
      </c>
      <c r="G71" s="88">
        <v>4.5030999999999999</v>
      </c>
      <c r="H71" s="88" t="s">
        <v>125</v>
      </c>
      <c r="I71" s="88">
        <v>0.90059999999999996</v>
      </c>
      <c r="J71" s="89" t="s">
        <v>125</v>
      </c>
      <c r="K71" s="89">
        <v>0.95150000000000001</v>
      </c>
      <c r="L71" s="90">
        <v>0.31819999999999998</v>
      </c>
      <c r="M71" s="87">
        <v>164340537</v>
      </c>
      <c r="N71" s="21">
        <v>0</v>
      </c>
      <c r="O71" s="87">
        <v>32868473</v>
      </c>
      <c r="P71" s="32">
        <v>0</v>
      </c>
      <c r="Q71" s="32">
        <v>34726203</v>
      </c>
      <c r="R71" s="25">
        <v>11613788</v>
      </c>
      <c r="S71" s="5">
        <f t="shared" si="3"/>
        <v>243549001</v>
      </c>
      <c r="T71" s="110">
        <f t="shared" si="2"/>
        <v>476.84581693587859</v>
      </c>
    </row>
    <row r="72" spans="1:20">
      <c r="A72" s="10" t="s">
        <v>67</v>
      </c>
      <c r="B72" s="21">
        <v>30717</v>
      </c>
      <c r="C72" s="24">
        <v>2632663310</v>
      </c>
      <c r="D72" s="21">
        <f>(C72/B72)</f>
        <v>85707.045284370222</v>
      </c>
      <c r="E72" s="32">
        <v>1462095410</v>
      </c>
      <c r="F72" s="25">
        <f>(E72/B72)</f>
        <v>47598.899957678157</v>
      </c>
      <c r="G72" s="88">
        <v>8</v>
      </c>
      <c r="H72" s="88" t="s">
        <v>125</v>
      </c>
      <c r="I72" s="88" t="s">
        <v>125</v>
      </c>
      <c r="J72" s="89" t="s">
        <v>125</v>
      </c>
      <c r="K72" s="89" t="s">
        <v>125</v>
      </c>
      <c r="L72" s="90" t="s">
        <v>125</v>
      </c>
      <c r="M72" s="87">
        <v>11696763</v>
      </c>
      <c r="N72" s="21">
        <v>0</v>
      </c>
      <c r="O72" s="87">
        <v>0</v>
      </c>
      <c r="P72" s="32">
        <v>0</v>
      </c>
      <c r="Q72" s="32">
        <v>0</v>
      </c>
      <c r="R72" s="25">
        <v>0</v>
      </c>
      <c r="S72" s="5">
        <f t="shared" si="3"/>
        <v>11696763</v>
      </c>
      <c r="T72" s="110">
        <f>S72/B72</f>
        <v>380.79119054595174</v>
      </c>
    </row>
    <row r="73" spans="1:20">
      <c r="A73" s="10" t="s">
        <v>68</v>
      </c>
      <c r="B73" s="21">
        <v>57784</v>
      </c>
      <c r="C73" s="24">
        <v>19594760506</v>
      </c>
      <c r="D73" s="21">
        <f>(C73/B73)</f>
        <v>339103.56683511008</v>
      </c>
      <c r="E73" s="32">
        <v>16501127196</v>
      </c>
      <c r="F73" s="25">
        <f>(E73/B73)</f>
        <v>285565.67901149107</v>
      </c>
      <c r="G73" s="88">
        <v>3.3643999999999998</v>
      </c>
      <c r="H73" s="88" t="s">
        <v>125</v>
      </c>
      <c r="I73" s="88" t="s">
        <v>125</v>
      </c>
      <c r="J73" s="89" t="s">
        <v>125</v>
      </c>
      <c r="K73" s="89">
        <v>3.4500000000000003E-2</v>
      </c>
      <c r="L73" s="90" t="s">
        <v>125</v>
      </c>
      <c r="M73" s="87">
        <v>55516392</v>
      </c>
      <c r="N73" s="21">
        <v>0</v>
      </c>
      <c r="O73" s="87">
        <v>0</v>
      </c>
      <c r="P73" s="32">
        <v>0</v>
      </c>
      <c r="Q73" s="32">
        <v>569534</v>
      </c>
      <c r="R73" s="25">
        <v>0</v>
      </c>
      <c r="S73" s="5">
        <f t="shared" si="3"/>
        <v>56085926</v>
      </c>
      <c r="T73" s="110">
        <f>S73/B73</f>
        <v>970.61342240066449</v>
      </c>
    </row>
    <row r="74" spans="1:20">
      <c r="A74" s="10" t="s">
        <v>69</v>
      </c>
      <c r="B74" s="21">
        <v>24779</v>
      </c>
      <c r="C74" s="24">
        <v>1828011005</v>
      </c>
      <c r="D74" s="21">
        <f>(C74/B74)</f>
        <v>73772.589894668869</v>
      </c>
      <c r="E74" s="32">
        <v>1013113974</v>
      </c>
      <c r="F74" s="25">
        <f>(E74/B74)</f>
        <v>40885.991121514184</v>
      </c>
      <c r="G74" s="88">
        <v>8.0869999999999997</v>
      </c>
      <c r="H74" s="88" t="s">
        <v>125</v>
      </c>
      <c r="I74" s="88" t="s">
        <v>125</v>
      </c>
      <c r="J74" s="89" t="s">
        <v>125</v>
      </c>
      <c r="K74" s="89" t="s">
        <v>125</v>
      </c>
      <c r="L74" s="90" t="s">
        <v>125</v>
      </c>
      <c r="M74" s="87">
        <v>8193056</v>
      </c>
      <c r="N74" s="21">
        <v>0</v>
      </c>
      <c r="O74" s="87">
        <v>0</v>
      </c>
      <c r="P74" s="32">
        <v>0</v>
      </c>
      <c r="Q74" s="32">
        <v>0</v>
      </c>
      <c r="R74" s="25">
        <v>0</v>
      </c>
      <c r="S74" s="5">
        <f>SUM(M74:R74)</f>
        <v>8193056</v>
      </c>
      <c r="T74" s="110">
        <f>S74/B74</f>
        <v>330.64514306469187</v>
      </c>
    </row>
    <row r="75" spans="1:20">
      <c r="A75" s="19" t="s">
        <v>70</v>
      </c>
      <c r="B75" s="26">
        <f>SUM(B8:B74)</f>
        <v>18807219</v>
      </c>
      <c r="C75" s="27">
        <f>SUM(C8:C74)</f>
        <v>2572633951761</v>
      </c>
      <c r="D75" s="33">
        <f>(C75/B75)</f>
        <v>136789.70568487557</v>
      </c>
      <c r="E75" s="33">
        <f>SUM(E8:E74)</f>
        <v>1710744756325</v>
      </c>
      <c r="F75" s="29">
        <f>(E75/B75)</f>
        <v>90962.133015253348</v>
      </c>
      <c r="G75" s="38"/>
      <c r="H75" s="30"/>
      <c r="I75" s="30"/>
      <c r="J75" s="30"/>
      <c r="K75" s="30"/>
      <c r="L75" s="39"/>
      <c r="M75" s="33">
        <f t="shared" ref="M75:S75" si="4">SUM(M8:M74)</f>
        <v>7791725395</v>
      </c>
      <c r="N75" s="33">
        <f t="shared" si="4"/>
        <v>212893253</v>
      </c>
      <c r="O75" s="33">
        <f t="shared" si="4"/>
        <v>66342528</v>
      </c>
      <c r="P75" s="33">
        <f t="shared" si="4"/>
        <v>849928226</v>
      </c>
      <c r="Q75" s="33">
        <f t="shared" si="4"/>
        <v>794011823</v>
      </c>
      <c r="R75" s="29">
        <f t="shared" si="4"/>
        <v>1015674060</v>
      </c>
      <c r="S75" s="29">
        <f t="shared" si="4"/>
        <v>10730575285</v>
      </c>
      <c r="T75" s="108">
        <f>S75/B75</f>
        <v>570.5561936084224</v>
      </c>
    </row>
    <row r="76" spans="1:20">
      <c r="A76" s="14"/>
      <c r="B76" s="2"/>
      <c r="C76" s="2"/>
      <c r="D76" s="2"/>
      <c r="E76" s="2"/>
      <c r="F76" s="2"/>
      <c r="G76" s="13"/>
      <c r="H76" s="13"/>
      <c r="I76" s="13"/>
      <c r="J76" s="13"/>
      <c r="K76" s="13"/>
      <c r="L76" s="13"/>
      <c r="M76" s="13"/>
      <c r="N76" s="13"/>
      <c r="O76" s="13"/>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ht="12.75" customHeight="1">
      <c r="A78" s="132" t="s">
        <v>138</v>
      </c>
      <c r="B78" s="133"/>
      <c r="C78" s="133"/>
      <c r="D78" s="133"/>
      <c r="E78" s="133"/>
      <c r="F78" s="133"/>
      <c r="G78" s="133"/>
      <c r="H78" s="133"/>
      <c r="I78" s="133"/>
      <c r="J78" s="133"/>
      <c r="K78" s="133"/>
      <c r="L78" s="133"/>
      <c r="M78" s="133"/>
      <c r="N78" s="133"/>
      <c r="O78" s="133"/>
      <c r="P78" s="133"/>
      <c r="Q78" s="133"/>
      <c r="R78" s="133"/>
      <c r="S78" s="133"/>
      <c r="T78" s="134"/>
    </row>
    <row r="79" spans="1:20" ht="12.75" customHeight="1">
      <c r="A79" s="132" t="s">
        <v>139</v>
      </c>
      <c r="B79" s="133"/>
      <c r="C79" s="133"/>
      <c r="D79" s="133"/>
      <c r="E79" s="133"/>
      <c r="F79" s="133"/>
      <c r="G79" s="133"/>
      <c r="H79" s="133"/>
      <c r="I79" s="133"/>
      <c r="J79" s="133"/>
      <c r="K79" s="133"/>
      <c r="L79" s="133"/>
      <c r="M79" s="133"/>
      <c r="N79" s="133"/>
      <c r="O79" s="133"/>
      <c r="P79" s="133"/>
      <c r="Q79" s="133"/>
      <c r="R79" s="133"/>
      <c r="S79" s="133"/>
      <c r="T79" s="134"/>
    </row>
    <row r="80" spans="1:20" ht="12.75" customHeight="1">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5"/>
      <c r="B81" s="133"/>
      <c r="C81" s="133"/>
      <c r="D81" s="133"/>
      <c r="E81" s="133"/>
      <c r="F81" s="133"/>
      <c r="G81" s="133"/>
      <c r="H81" s="133"/>
      <c r="I81" s="133"/>
      <c r="J81" s="133"/>
      <c r="K81" s="133"/>
      <c r="L81" s="133"/>
      <c r="M81" s="133"/>
      <c r="N81" s="133"/>
      <c r="O81" s="133"/>
      <c r="P81" s="133"/>
      <c r="Q81" s="133"/>
      <c r="R81" s="133"/>
      <c r="S81" s="133"/>
      <c r="T81" s="134"/>
    </row>
    <row r="82" spans="1:20">
      <c r="A82" s="136" t="s">
        <v>124</v>
      </c>
      <c r="B82" s="133"/>
      <c r="C82" s="133"/>
      <c r="D82" s="133"/>
      <c r="E82" s="133"/>
      <c r="F82" s="133"/>
      <c r="G82" s="133"/>
      <c r="H82" s="133"/>
      <c r="I82" s="133"/>
      <c r="J82" s="133"/>
      <c r="K82" s="133"/>
      <c r="L82" s="133"/>
      <c r="M82" s="133"/>
      <c r="N82" s="133"/>
      <c r="O82" s="133"/>
      <c r="P82" s="133"/>
      <c r="Q82" s="133"/>
      <c r="R82" s="133"/>
      <c r="S82" s="133"/>
      <c r="T82" s="134"/>
    </row>
    <row r="83" spans="1:20">
      <c r="A83" s="132" t="s">
        <v>132</v>
      </c>
      <c r="B83" s="133"/>
      <c r="C83" s="133"/>
      <c r="D83" s="133"/>
      <c r="E83" s="133"/>
      <c r="F83" s="133"/>
      <c r="G83" s="133"/>
      <c r="H83" s="133"/>
      <c r="I83" s="133"/>
      <c r="J83" s="133"/>
      <c r="K83" s="133"/>
      <c r="L83" s="133"/>
      <c r="M83" s="133"/>
      <c r="N83" s="133"/>
      <c r="O83" s="133"/>
      <c r="P83" s="133"/>
      <c r="Q83" s="133"/>
      <c r="R83" s="133"/>
      <c r="S83" s="133"/>
      <c r="T83" s="134"/>
    </row>
    <row r="84" spans="1:20" ht="13.8" thickBot="1">
      <c r="A84" s="139" t="s">
        <v>128</v>
      </c>
      <c r="B84" s="140"/>
      <c r="C84" s="140"/>
      <c r="D84" s="140"/>
      <c r="E84" s="140"/>
      <c r="F84" s="140"/>
      <c r="G84" s="140"/>
      <c r="H84" s="140"/>
      <c r="I84" s="140"/>
      <c r="J84" s="140"/>
      <c r="K84" s="140"/>
      <c r="L84" s="140"/>
      <c r="M84" s="140"/>
      <c r="N84" s="140"/>
      <c r="O84" s="140"/>
      <c r="P84" s="140"/>
      <c r="Q84" s="140"/>
      <c r="R84" s="140"/>
      <c r="S84" s="140"/>
      <c r="T84" s="141"/>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7">
    <mergeCell ref="A78:T78"/>
    <mergeCell ref="A77:T77"/>
    <mergeCell ref="A84:T84"/>
    <mergeCell ref="A83:T83"/>
    <mergeCell ref="A82:T82"/>
    <mergeCell ref="A81:T81"/>
    <mergeCell ref="A80:T80"/>
    <mergeCell ref="A79:T79"/>
    <mergeCell ref="G4:I4"/>
    <mergeCell ref="J4:L4"/>
    <mergeCell ref="A1:T1"/>
    <mergeCell ref="A2:T2"/>
    <mergeCell ref="C3:F3"/>
    <mergeCell ref="G3:L3"/>
    <mergeCell ref="M3:O3"/>
    <mergeCell ref="P3:R3"/>
    <mergeCell ref="S3:T3"/>
  </mergeCells>
  <printOptions horizontalCentered="1"/>
  <pageMargins left="0.5" right="0.5" top="0.5" bottom="0.5" header="0.3" footer="0.3"/>
  <pageSetup paperSize="5" scale="62" fitToHeight="0" orientation="landscape" horizontalDpi="1200" verticalDpi="1200" r:id="rId1"/>
  <headerFooter>
    <oddFooter>&amp;L&amp;14Office of Economic and Demographic Research&amp;C&amp;14Page &amp;P of &amp;N&amp;R&amp;14February 29, 2012</oddFooter>
  </headerFooter>
  <ignoredErrors>
    <ignoredError sqref="D75" formula="1"/>
    <ignoredError sqref="S8:S75" formulaRange="1"/>
  </ignoredError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93"/>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7" width="13.6640625" customWidth="1"/>
    <col min="18" max="18" width="15.6640625" customWidth="1"/>
    <col min="19" max="19" width="16.6640625" customWidth="1"/>
    <col min="20" max="20" width="11.6640625" customWidth="1"/>
  </cols>
  <sheetData>
    <row r="1" spans="1:20" ht="24.6">
      <c r="A1" s="142" t="s">
        <v>126</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2007</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t="s">
        <v>71</v>
      </c>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72</v>
      </c>
      <c r="K7" s="71" t="s">
        <v>105</v>
      </c>
      <c r="L7" s="71" t="s">
        <v>78</v>
      </c>
      <c r="M7" s="68" t="s">
        <v>0</v>
      </c>
      <c r="N7" s="68" t="s">
        <v>72</v>
      </c>
      <c r="O7" s="68" t="s">
        <v>105</v>
      </c>
      <c r="P7" s="68" t="s">
        <v>0</v>
      </c>
      <c r="Q7" s="68" t="s">
        <v>105</v>
      </c>
      <c r="R7" s="71" t="s">
        <v>78</v>
      </c>
      <c r="S7" s="72" t="s">
        <v>75</v>
      </c>
      <c r="T7" s="105" t="s">
        <v>1</v>
      </c>
    </row>
    <row r="8" spans="1:20">
      <c r="A8" s="9" t="s">
        <v>6</v>
      </c>
      <c r="B8" s="20">
        <v>247561</v>
      </c>
      <c r="C8" s="22">
        <v>23455508228</v>
      </c>
      <c r="D8" s="31">
        <f t="shared" ref="D8:D71" si="0">(C8/B8)</f>
        <v>94746.378581440527</v>
      </c>
      <c r="E8" s="31">
        <v>12815621528</v>
      </c>
      <c r="F8" s="23">
        <f t="shared" ref="F8:F71" si="1">(E8/B8)</f>
        <v>51767.530136006884</v>
      </c>
      <c r="G8" s="34">
        <v>7.6467999999999998</v>
      </c>
      <c r="H8" s="34">
        <v>0.25</v>
      </c>
      <c r="I8" s="88" t="s">
        <v>125</v>
      </c>
      <c r="J8" s="89" t="s">
        <v>125</v>
      </c>
      <c r="K8" s="89" t="s">
        <v>125</v>
      </c>
      <c r="L8" s="35">
        <v>1.3714999999999999</v>
      </c>
      <c r="M8" s="7">
        <v>98319213</v>
      </c>
      <c r="N8" s="31">
        <v>3214793</v>
      </c>
      <c r="O8" s="7">
        <v>0</v>
      </c>
      <c r="P8" s="43">
        <v>0</v>
      </c>
      <c r="Q8" s="43">
        <v>0</v>
      </c>
      <c r="R8" s="42">
        <v>17634314</v>
      </c>
      <c r="S8" s="8">
        <f>SUM(M8:R8)</f>
        <v>119168320</v>
      </c>
      <c r="T8" s="106">
        <f t="shared" ref="T8:T71" si="2">S8/B8</f>
        <v>481.36952104733786</v>
      </c>
    </row>
    <row r="9" spans="1:20">
      <c r="A9" s="10" t="s">
        <v>7</v>
      </c>
      <c r="B9" s="21">
        <v>25623</v>
      </c>
      <c r="C9" s="24">
        <v>1721846058</v>
      </c>
      <c r="D9" s="21">
        <f t="shared" si="0"/>
        <v>67199.237325840062</v>
      </c>
      <c r="E9" s="32">
        <v>829012533</v>
      </c>
      <c r="F9" s="25">
        <f t="shared" si="1"/>
        <v>32354.2338133708</v>
      </c>
      <c r="G9" s="36">
        <v>7.3597000000000001</v>
      </c>
      <c r="H9" s="88" t="s">
        <v>125</v>
      </c>
      <c r="I9" s="36">
        <v>0.08</v>
      </c>
      <c r="J9" s="90" t="s">
        <v>125</v>
      </c>
      <c r="K9" s="90" t="s">
        <v>125</v>
      </c>
      <c r="L9" s="91" t="s">
        <v>125</v>
      </c>
      <c r="M9" s="87">
        <v>6100757</v>
      </c>
      <c r="N9" s="21">
        <v>0</v>
      </c>
      <c r="O9" s="87">
        <v>66315</v>
      </c>
      <c r="P9" s="32">
        <v>0</v>
      </c>
      <c r="Q9" s="32">
        <v>0</v>
      </c>
      <c r="R9" s="25">
        <v>0</v>
      </c>
      <c r="S9" s="5">
        <f>SUM(M9:R9)</f>
        <v>6167072</v>
      </c>
      <c r="T9" s="110">
        <f t="shared" si="2"/>
        <v>240.6850095617219</v>
      </c>
    </row>
    <row r="10" spans="1:20">
      <c r="A10" s="10" t="s">
        <v>8</v>
      </c>
      <c r="B10" s="21">
        <v>167631</v>
      </c>
      <c r="C10" s="24">
        <v>26160487346</v>
      </c>
      <c r="D10" s="21">
        <f t="shared" si="0"/>
        <v>156059.96114083909</v>
      </c>
      <c r="E10" s="32">
        <v>18045585758</v>
      </c>
      <c r="F10" s="25">
        <f t="shared" si="1"/>
        <v>107650.64789925491</v>
      </c>
      <c r="G10" s="36">
        <v>3.7915000000000001</v>
      </c>
      <c r="H10" s="88" t="s">
        <v>125</v>
      </c>
      <c r="I10" s="88" t="s">
        <v>125</v>
      </c>
      <c r="J10" s="41">
        <v>7.1099999999999997E-2</v>
      </c>
      <c r="K10" s="41">
        <v>0.33229999999999998</v>
      </c>
      <c r="L10" s="91" t="s">
        <v>125</v>
      </c>
      <c r="M10" s="87">
        <v>69222171</v>
      </c>
      <c r="N10" s="21">
        <v>0</v>
      </c>
      <c r="O10" s="87">
        <v>0</v>
      </c>
      <c r="P10" s="32">
        <v>1298069</v>
      </c>
      <c r="Q10" s="32">
        <v>6066187</v>
      </c>
      <c r="R10" s="25">
        <v>0</v>
      </c>
      <c r="S10" s="5">
        <f t="shared" ref="S10:S73" si="3">SUM(M10:R10)</f>
        <v>76586427</v>
      </c>
      <c r="T10" s="110">
        <f t="shared" si="2"/>
        <v>456.87508277108651</v>
      </c>
    </row>
    <row r="11" spans="1:20">
      <c r="A11" s="10" t="s">
        <v>9</v>
      </c>
      <c r="B11" s="21">
        <v>29055</v>
      </c>
      <c r="C11" s="24">
        <v>2175418215</v>
      </c>
      <c r="D11" s="21">
        <f t="shared" si="0"/>
        <v>74872.421786267427</v>
      </c>
      <c r="E11" s="32">
        <v>903306367</v>
      </c>
      <c r="F11" s="25">
        <f t="shared" si="1"/>
        <v>31089.532507313714</v>
      </c>
      <c r="G11" s="36">
        <v>9.1768999999999998</v>
      </c>
      <c r="H11" s="88" t="s">
        <v>125</v>
      </c>
      <c r="I11" s="88" t="s">
        <v>125</v>
      </c>
      <c r="J11" s="90" t="s">
        <v>125</v>
      </c>
      <c r="K11" s="90" t="s">
        <v>125</v>
      </c>
      <c r="L11" s="91" t="s">
        <v>125</v>
      </c>
      <c r="M11" s="87">
        <v>8289554</v>
      </c>
      <c r="N11" s="21">
        <v>0</v>
      </c>
      <c r="O11" s="87">
        <v>0</v>
      </c>
      <c r="P11" s="32">
        <v>0</v>
      </c>
      <c r="Q11" s="32">
        <v>0</v>
      </c>
      <c r="R11" s="25">
        <v>0</v>
      </c>
      <c r="S11" s="5">
        <f t="shared" si="3"/>
        <v>8289554</v>
      </c>
      <c r="T11" s="110">
        <f t="shared" si="2"/>
        <v>285.30559284116333</v>
      </c>
    </row>
    <row r="12" spans="1:20">
      <c r="A12" s="10" t="s">
        <v>10</v>
      </c>
      <c r="B12" s="21">
        <v>552109</v>
      </c>
      <c r="C12" s="24">
        <v>71367902076</v>
      </c>
      <c r="D12" s="21">
        <f t="shared" si="0"/>
        <v>129264.15268724111</v>
      </c>
      <c r="E12" s="32">
        <v>40682735273</v>
      </c>
      <c r="F12" s="25">
        <f t="shared" si="1"/>
        <v>73686.057052140066</v>
      </c>
      <c r="G12" s="36">
        <v>3.6440000000000001</v>
      </c>
      <c r="H12" s="88" t="s">
        <v>125</v>
      </c>
      <c r="I12" s="36">
        <v>0.33610000000000001</v>
      </c>
      <c r="J12" s="90" t="s">
        <v>125</v>
      </c>
      <c r="K12" s="41">
        <v>1.1841999999999999</v>
      </c>
      <c r="L12" s="37">
        <v>0.872</v>
      </c>
      <c r="M12" s="87">
        <v>148249832</v>
      </c>
      <c r="N12" s="21">
        <v>0</v>
      </c>
      <c r="O12" s="87">
        <v>13753950</v>
      </c>
      <c r="P12" s="32">
        <v>0</v>
      </c>
      <c r="Q12" s="32">
        <v>48211300</v>
      </c>
      <c r="R12" s="25">
        <v>35499673</v>
      </c>
      <c r="S12" s="5">
        <f t="shared" si="3"/>
        <v>245714755</v>
      </c>
      <c r="T12" s="110">
        <f t="shared" si="2"/>
        <v>445.04754495941927</v>
      </c>
    </row>
    <row r="13" spans="1:20">
      <c r="A13" s="10" t="s">
        <v>11</v>
      </c>
      <c r="B13" s="21">
        <v>1765707</v>
      </c>
      <c r="C13" s="24">
        <v>263210457259</v>
      </c>
      <c r="D13" s="21">
        <f t="shared" si="0"/>
        <v>149068.02615552864</v>
      </c>
      <c r="E13" s="32">
        <v>174629705929</v>
      </c>
      <c r="F13" s="25">
        <f t="shared" si="1"/>
        <v>98900.726977352417</v>
      </c>
      <c r="G13" s="36">
        <v>4.8888999999999996</v>
      </c>
      <c r="H13" s="36">
        <v>0.39789999999999998</v>
      </c>
      <c r="I13" s="88" t="s">
        <v>125</v>
      </c>
      <c r="J13" s="90" t="s">
        <v>125</v>
      </c>
      <c r="K13" s="41">
        <v>6.0000000000000001E-3</v>
      </c>
      <c r="L13" s="37">
        <v>3.1699999999999999E-2</v>
      </c>
      <c r="M13" s="87">
        <v>859868554</v>
      </c>
      <c r="N13" s="21">
        <v>69983315</v>
      </c>
      <c r="O13" s="87">
        <v>0</v>
      </c>
      <c r="P13" s="32">
        <v>0</v>
      </c>
      <c r="Q13" s="32">
        <v>1053218</v>
      </c>
      <c r="R13" s="25">
        <v>5578539</v>
      </c>
      <c r="S13" s="5">
        <f t="shared" si="3"/>
        <v>936483626</v>
      </c>
      <c r="T13" s="110">
        <f t="shared" si="2"/>
        <v>530.37317403170516</v>
      </c>
    </row>
    <row r="14" spans="1:20">
      <c r="A14" s="10" t="s">
        <v>12</v>
      </c>
      <c r="B14" s="21">
        <v>14477</v>
      </c>
      <c r="C14" s="24">
        <v>952736831</v>
      </c>
      <c r="D14" s="21">
        <f t="shared" si="0"/>
        <v>65810.377219037095</v>
      </c>
      <c r="E14" s="32">
        <v>363668318</v>
      </c>
      <c r="F14" s="25">
        <f t="shared" si="1"/>
        <v>25120.419838364302</v>
      </c>
      <c r="G14" s="36">
        <v>10</v>
      </c>
      <c r="H14" s="88" t="s">
        <v>125</v>
      </c>
      <c r="I14" s="88" t="s">
        <v>125</v>
      </c>
      <c r="J14" s="90" t="s">
        <v>125</v>
      </c>
      <c r="K14" s="90" t="s">
        <v>125</v>
      </c>
      <c r="L14" s="91" t="s">
        <v>125</v>
      </c>
      <c r="M14" s="87">
        <v>3635479</v>
      </c>
      <c r="N14" s="21">
        <v>0</v>
      </c>
      <c r="O14" s="87">
        <v>0</v>
      </c>
      <c r="P14" s="32">
        <v>0</v>
      </c>
      <c r="Q14" s="32">
        <v>0</v>
      </c>
      <c r="R14" s="25">
        <v>0</v>
      </c>
      <c r="S14" s="5">
        <f t="shared" si="3"/>
        <v>3635479</v>
      </c>
      <c r="T14" s="110">
        <f t="shared" si="2"/>
        <v>251.12101954824894</v>
      </c>
    </row>
    <row r="15" spans="1:20">
      <c r="A15" s="10" t="s">
        <v>13</v>
      </c>
      <c r="B15" s="21">
        <v>164584</v>
      </c>
      <c r="C15" s="24">
        <v>31622726905</v>
      </c>
      <c r="D15" s="21">
        <f t="shared" si="0"/>
        <v>192137.30924634228</v>
      </c>
      <c r="E15" s="32">
        <v>23370729141</v>
      </c>
      <c r="F15" s="25">
        <f t="shared" si="1"/>
        <v>141998.791747679</v>
      </c>
      <c r="G15" s="36">
        <v>4.5426000000000002</v>
      </c>
      <c r="H15" s="88" t="s">
        <v>125</v>
      </c>
      <c r="I15" s="88" t="s">
        <v>125</v>
      </c>
      <c r="J15" s="90" t="s">
        <v>125</v>
      </c>
      <c r="K15" s="90" t="s">
        <v>125</v>
      </c>
      <c r="L15" s="37">
        <v>1.4999</v>
      </c>
      <c r="M15" s="87">
        <v>107057704</v>
      </c>
      <c r="N15" s="21">
        <v>0</v>
      </c>
      <c r="O15" s="87">
        <v>0</v>
      </c>
      <c r="P15" s="32">
        <v>0</v>
      </c>
      <c r="Q15" s="32">
        <v>0</v>
      </c>
      <c r="R15" s="25">
        <v>35379743</v>
      </c>
      <c r="S15" s="5">
        <f t="shared" si="3"/>
        <v>142437447</v>
      </c>
      <c r="T15" s="110">
        <f t="shared" si="2"/>
        <v>865.43921037281871</v>
      </c>
    </row>
    <row r="16" spans="1:20">
      <c r="A16" s="10" t="s">
        <v>14</v>
      </c>
      <c r="B16" s="21">
        <v>140124</v>
      </c>
      <c r="C16" s="24">
        <v>18011096509</v>
      </c>
      <c r="D16" s="21">
        <f t="shared" si="0"/>
        <v>128536.842432417</v>
      </c>
      <c r="E16" s="32">
        <v>12370343274</v>
      </c>
      <c r="F16" s="25">
        <f t="shared" si="1"/>
        <v>88281.402714738375</v>
      </c>
      <c r="G16" s="36">
        <v>5.8916000000000004</v>
      </c>
      <c r="H16" s="88" t="s">
        <v>125</v>
      </c>
      <c r="I16" s="36">
        <v>0.31019999999999998</v>
      </c>
      <c r="J16" s="90" t="s">
        <v>125</v>
      </c>
      <c r="K16" s="41">
        <v>0.437</v>
      </c>
      <c r="L16" s="91" t="s">
        <v>125</v>
      </c>
      <c r="M16" s="87">
        <v>72940889</v>
      </c>
      <c r="N16" s="21">
        <v>0</v>
      </c>
      <c r="O16" s="87">
        <v>3840428</v>
      </c>
      <c r="P16" s="32">
        <v>0</v>
      </c>
      <c r="Q16" s="32">
        <v>5410630</v>
      </c>
      <c r="R16" s="25">
        <v>0</v>
      </c>
      <c r="S16" s="5">
        <f t="shared" si="3"/>
        <v>82191947</v>
      </c>
      <c r="T16" s="110">
        <f t="shared" si="2"/>
        <v>586.56580600039968</v>
      </c>
    </row>
    <row r="17" spans="1:20">
      <c r="A17" s="10" t="s">
        <v>15</v>
      </c>
      <c r="B17" s="21">
        <v>184644</v>
      </c>
      <c r="C17" s="24">
        <v>16451399457</v>
      </c>
      <c r="D17" s="21">
        <f t="shared" si="0"/>
        <v>89097.93687853383</v>
      </c>
      <c r="E17" s="32">
        <v>10726397986</v>
      </c>
      <c r="F17" s="25">
        <f t="shared" si="1"/>
        <v>58092.318114858863</v>
      </c>
      <c r="G17" s="36">
        <v>4.3</v>
      </c>
      <c r="H17" s="88" t="s">
        <v>125</v>
      </c>
      <c r="I17" s="88" t="s">
        <v>125</v>
      </c>
      <c r="J17" s="90" t="s">
        <v>125</v>
      </c>
      <c r="K17" s="41">
        <v>6.1000000000000004E-3</v>
      </c>
      <c r="L17" s="37">
        <v>2.4605999999999999</v>
      </c>
      <c r="M17" s="87">
        <v>46123120</v>
      </c>
      <c r="N17" s="21">
        <v>0</v>
      </c>
      <c r="O17" s="87">
        <v>0</v>
      </c>
      <c r="P17" s="32">
        <v>0</v>
      </c>
      <c r="Q17" s="32">
        <v>65219</v>
      </c>
      <c r="R17" s="25">
        <v>26393222</v>
      </c>
      <c r="S17" s="5">
        <f t="shared" si="3"/>
        <v>72581561</v>
      </c>
      <c r="T17" s="110">
        <f t="shared" si="2"/>
        <v>393.08919325837826</v>
      </c>
    </row>
    <row r="18" spans="1:20">
      <c r="A18" s="10" t="s">
        <v>16</v>
      </c>
      <c r="B18" s="21">
        <v>333858</v>
      </c>
      <c r="C18" s="24">
        <v>107935862503</v>
      </c>
      <c r="D18" s="21">
        <f t="shared" si="0"/>
        <v>323298.7153310689</v>
      </c>
      <c r="E18" s="32">
        <v>82542090227</v>
      </c>
      <c r="F18" s="25">
        <f t="shared" si="1"/>
        <v>247237.11945497786</v>
      </c>
      <c r="G18" s="36">
        <v>3.4557000000000002</v>
      </c>
      <c r="H18" s="88" t="s">
        <v>125</v>
      </c>
      <c r="I18" s="36">
        <v>2.8000000000000001E-2</v>
      </c>
      <c r="J18" s="90" t="s">
        <v>125</v>
      </c>
      <c r="K18" s="90" t="s">
        <v>125</v>
      </c>
      <c r="L18" s="37">
        <v>0.55769999999999997</v>
      </c>
      <c r="M18" s="87">
        <v>285363978</v>
      </c>
      <c r="N18" s="21">
        <v>0</v>
      </c>
      <c r="O18" s="87">
        <v>2312196</v>
      </c>
      <c r="P18" s="32">
        <v>0</v>
      </c>
      <c r="Q18" s="32">
        <v>0</v>
      </c>
      <c r="R18" s="25">
        <v>46026317</v>
      </c>
      <c r="S18" s="5">
        <f t="shared" si="3"/>
        <v>333702491</v>
      </c>
      <c r="T18" s="110">
        <f t="shared" si="2"/>
        <v>999.53420615950495</v>
      </c>
    </row>
    <row r="19" spans="1:20">
      <c r="A19" s="10" t="s">
        <v>17</v>
      </c>
      <c r="B19" s="21">
        <v>65373</v>
      </c>
      <c r="C19" s="24">
        <v>4927508932</v>
      </c>
      <c r="D19" s="21">
        <f t="shared" si="0"/>
        <v>75375.291511786214</v>
      </c>
      <c r="E19" s="32">
        <v>2625181297</v>
      </c>
      <c r="F19" s="25">
        <f t="shared" si="1"/>
        <v>40156.965367965371</v>
      </c>
      <c r="G19" s="36">
        <v>7.8230000000000004</v>
      </c>
      <c r="H19" s="88" t="s">
        <v>125</v>
      </c>
      <c r="I19" s="36">
        <v>0.124</v>
      </c>
      <c r="J19" s="90" t="s">
        <v>125</v>
      </c>
      <c r="K19" s="90" t="s">
        <v>125</v>
      </c>
      <c r="L19" s="91" t="s">
        <v>125</v>
      </c>
      <c r="M19" s="87">
        <v>20615523</v>
      </c>
      <c r="N19" s="21">
        <v>0</v>
      </c>
      <c r="O19" s="87">
        <v>325523</v>
      </c>
      <c r="P19" s="32">
        <v>0</v>
      </c>
      <c r="Q19" s="32">
        <v>0</v>
      </c>
      <c r="R19" s="25">
        <v>0</v>
      </c>
      <c r="S19" s="5">
        <f t="shared" si="3"/>
        <v>20941046</v>
      </c>
      <c r="T19" s="110">
        <f t="shared" si="2"/>
        <v>320.33172716564945</v>
      </c>
    </row>
    <row r="20" spans="1:20">
      <c r="A20" s="10" t="s">
        <v>140</v>
      </c>
      <c r="B20" s="21">
        <v>33983</v>
      </c>
      <c r="C20" s="24">
        <v>4140474325</v>
      </c>
      <c r="D20" s="21">
        <f t="shared" si="0"/>
        <v>121839.57640584998</v>
      </c>
      <c r="E20" s="32">
        <v>1857921986</v>
      </c>
      <c r="F20" s="25">
        <f t="shared" si="1"/>
        <v>54672.100344289793</v>
      </c>
      <c r="G20" s="36">
        <v>6.8986999999999998</v>
      </c>
      <c r="H20" s="88" t="s">
        <v>125</v>
      </c>
      <c r="I20" s="88" t="s">
        <v>125</v>
      </c>
      <c r="J20" s="90" t="s">
        <v>125</v>
      </c>
      <c r="K20" s="90" t="s">
        <v>125</v>
      </c>
      <c r="L20" s="37">
        <v>0.29149999999999998</v>
      </c>
      <c r="M20" s="87">
        <v>13035962</v>
      </c>
      <c r="N20" s="21">
        <v>0</v>
      </c>
      <c r="O20" s="87">
        <v>0</v>
      </c>
      <c r="P20" s="32">
        <v>0</v>
      </c>
      <c r="Q20" s="32">
        <v>0</v>
      </c>
      <c r="R20" s="25">
        <v>550790</v>
      </c>
      <c r="S20" s="5">
        <f t="shared" si="3"/>
        <v>13586752</v>
      </c>
      <c r="T20" s="110">
        <f t="shared" si="2"/>
        <v>399.8102580702116</v>
      </c>
    </row>
    <row r="21" spans="1:20">
      <c r="A21" s="10" t="s">
        <v>18</v>
      </c>
      <c r="B21" s="21">
        <v>15808</v>
      </c>
      <c r="C21" s="24">
        <v>1943931371</v>
      </c>
      <c r="D21" s="21">
        <f t="shared" si="0"/>
        <v>122971.36709261134</v>
      </c>
      <c r="E21" s="32">
        <v>639659505</v>
      </c>
      <c r="F21" s="25">
        <f t="shared" si="1"/>
        <v>40464.29054908907</v>
      </c>
      <c r="G21" s="36">
        <v>9.0843000000000007</v>
      </c>
      <c r="H21" s="88" t="s">
        <v>125</v>
      </c>
      <c r="I21" s="88" t="s">
        <v>125</v>
      </c>
      <c r="J21" s="90" t="s">
        <v>125</v>
      </c>
      <c r="K21" s="90" t="s">
        <v>125</v>
      </c>
      <c r="L21" s="37">
        <v>2.6983999999999999</v>
      </c>
      <c r="M21" s="87">
        <v>5810870</v>
      </c>
      <c r="N21" s="21">
        <v>0</v>
      </c>
      <c r="O21" s="87">
        <v>0</v>
      </c>
      <c r="P21" s="32">
        <v>0</v>
      </c>
      <c r="Q21" s="32">
        <v>0</v>
      </c>
      <c r="R21" s="25">
        <v>1726075</v>
      </c>
      <c r="S21" s="5">
        <f t="shared" si="3"/>
        <v>7536945</v>
      </c>
      <c r="T21" s="110">
        <f t="shared" si="2"/>
        <v>476.78042763157896</v>
      </c>
    </row>
    <row r="22" spans="1:20">
      <c r="A22" s="10" t="s">
        <v>19</v>
      </c>
      <c r="B22" s="21">
        <v>897597</v>
      </c>
      <c r="C22" s="24">
        <v>92554325841</v>
      </c>
      <c r="D22" s="21">
        <f t="shared" si="0"/>
        <v>103113.45274215488</v>
      </c>
      <c r="E22" s="32">
        <v>61069229334</v>
      </c>
      <c r="F22" s="25">
        <f t="shared" si="1"/>
        <v>68036.356331404852</v>
      </c>
      <c r="G22" s="36">
        <v>0</v>
      </c>
      <c r="H22" s="88" t="s">
        <v>125</v>
      </c>
      <c r="I22" s="88" t="s">
        <v>125</v>
      </c>
      <c r="J22" s="90">
        <v>8.1912000000000003</v>
      </c>
      <c r="K22" s="90" t="s">
        <v>125</v>
      </c>
      <c r="L22" s="91" t="s">
        <v>125</v>
      </c>
      <c r="M22" s="87">
        <v>0</v>
      </c>
      <c r="N22" s="21">
        <v>0</v>
      </c>
      <c r="O22" s="87">
        <v>0</v>
      </c>
      <c r="P22" s="32">
        <v>501118730</v>
      </c>
      <c r="Q22" s="32">
        <v>0</v>
      </c>
      <c r="R22" s="25">
        <v>0</v>
      </c>
      <c r="S22" s="5">
        <f t="shared" si="3"/>
        <v>501118730</v>
      </c>
      <c r="T22" s="110">
        <f t="shared" si="2"/>
        <v>558.28922110925055</v>
      </c>
    </row>
    <row r="23" spans="1:20">
      <c r="A23" s="10" t="s">
        <v>20</v>
      </c>
      <c r="B23" s="21">
        <v>311775</v>
      </c>
      <c r="C23" s="24">
        <v>29099187431</v>
      </c>
      <c r="D23" s="21">
        <f t="shared" si="0"/>
        <v>93333.934507256839</v>
      </c>
      <c r="E23" s="32">
        <v>15746689119</v>
      </c>
      <c r="F23" s="25">
        <f t="shared" si="1"/>
        <v>50506.580447438057</v>
      </c>
      <c r="G23" s="36">
        <v>8.0169999999999995</v>
      </c>
      <c r="H23" s="88" t="s">
        <v>125</v>
      </c>
      <c r="I23" s="88" t="s">
        <v>125</v>
      </c>
      <c r="J23" s="90" t="s">
        <v>125</v>
      </c>
      <c r="K23" s="90" t="s">
        <v>125</v>
      </c>
      <c r="L23" s="37">
        <v>0.49740000000000001</v>
      </c>
      <c r="M23" s="87">
        <v>126228339</v>
      </c>
      <c r="N23" s="21">
        <v>0</v>
      </c>
      <c r="O23" s="87">
        <v>0</v>
      </c>
      <c r="P23" s="32">
        <v>0</v>
      </c>
      <c r="Q23" s="32">
        <v>0</v>
      </c>
      <c r="R23" s="25">
        <v>7832745</v>
      </c>
      <c r="S23" s="5">
        <f t="shared" si="3"/>
        <v>134061084</v>
      </c>
      <c r="T23" s="110">
        <f t="shared" si="2"/>
        <v>429.99305268222275</v>
      </c>
    </row>
    <row r="24" spans="1:20">
      <c r="A24" s="10" t="s">
        <v>21</v>
      </c>
      <c r="B24" s="21">
        <v>93568</v>
      </c>
      <c r="C24" s="24">
        <v>17329405998</v>
      </c>
      <c r="D24" s="21">
        <f t="shared" si="0"/>
        <v>185206.54495126539</v>
      </c>
      <c r="E24" s="32">
        <v>12184917324</v>
      </c>
      <c r="F24" s="25">
        <f t="shared" si="1"/>
        <v>130225.26209815321</v>
      </c>
      <c r="G24" s="36">
        <v>4.0762</v>
      </c>
      <c r="H24" s="36">
        <v>0.25840000000000002</v>
      </c>
      <c r="I24" s="88" t="s">
        <v>125</v>
      </c>
      <c r="J24" s="90" t="s">
        <v>125</v>
      </c>
      <c r="K24" s="90" t="s">
        <v>125</v>
      </c>
      <c r="L24" s="91" t="s">
        <v>125</v>
      </c>
      <c r="M24" s="87">
        <v>49668160</v>
      </c>
      <c r="N24" s="21">
        <v>3148583</v>
      </c>
      <c r="O24" s="87">
        <v>0</v>
      </c>
      <c r="P24" s="32">
        <v>0</v>
      </c>
      <c r="Q24" s="32">
        <v>0</v>
      </c>
      <c r="R24" s="25">
        <v>0</v>
      </c>
      <c r="S24" s="5">
        <f t="shared" si="3"/>
        <v>52816743</v>
      </c>
      <c r="T24" s="110">
        <f t="shared" si="2"/>
        <v>564.47442501709986</v>
      </c>
    </row>
    <row r="25" spans="1:20">
      <c r="A25" s="10" t="s">
        <v>22</v>
      </c>
      <c r="B25" s="21">
        <v>12249</v>
      </c>
      <c r="C25" s="24">
        <v>5583330306</v>
      </c>
      <c r="D25" s="21">
        <f t="shared" si="0"/>
        <v>455819.27553269657</v>
      </c>
      <c r="E25" s="32">
        <v>3997705662</v>
      </c>
      <c r="F25" s="25">
        <f t="shared" si="1"/>
        <v>326369.96179279941</v>
      </c>
      <c r="G25" s="36">
        <v>3.4655999999999998</v>
      </c>
      <c r="H25" s="88" t="s">
        <v>125</v>
      </c>
      <c r="I25" s="88" t="s">
        <v>125</v>
      </c>
      <c r="J25" s="90" t="s">
        <v>125</v>
      </c>
      <c r="K25" s="90" t="s">
        <v>125</v>
      </c>
      <c r="L25" s="91" t="s">
        <v>125</v>
      </c>
      <c r="M25" s="87">
        <v>13854448</v>
      </c>
      <c r="N25" s="21">
        <v>0</v>
      </c>
      <c r="O25" s="87">
        <v>0</v>
      </c>
      <c r="P25" s="32">
        <v>0</v>
      </c>
      <c r="Q25" s="32">
        <v>0</v>
      </c>
      <c r="R25" s="25">
        <v>0</v>
      </c>
      <c r="S25" s="5">
        <f t="shared" si="3"/>
        <v>13854448</v>
      </c>
      <c r="T25" s="110">
        <f t="shared" si="2"/>
        <v>1131.0676789942036</v>
      </c>
    </row>
    <row r="26" spans="1:20">
      <c r="A26" s="10" t="s">
        <v>23</v>
      </c>
      <c r="B26" s="21">
        <v>49398</v>
      </c>
      <c r="C26" s="24">
        <v>3305224669</v>
      </c>
      <c r="D26" s="21">
        <f t="shared" si="0"/>
        <v>66910.090874124464</v>
      </c>
      <c r="E26" s="32">
        <v>1433635362</v>
      </c>
      <c r="F26" s="25">
        <f t="shared" si="1"/>
        <v>29022.13373011053</v>
      </c>
      <c r="G26" s="36">
        <v>8.7494999999999994</v>
      </c>
      <c r="H26" s="88" t="s">
        <v>125</v>
      </c>
      <c r="I26" s="88" t="s">
        <v>125</v>
      </c>
      <c r="J26" s="90" t="s">
        <v>125</v>
      </c>
      <c r="K26" s="90" t="s">
        <v>125</v>
      </c>
      <c r="L26" s="91" t="s">
        <v>125</v>
      </c>
      <c r="M26" s="87">
        <v>12543592</v>
      </c>
      <c r="N26" s="21">
        <v>0</v>
      </c>
      <c r="O26" s="87">
        <v>0</v>
      </c>
      <c r="P26" s="32">
        <v>0</v>
      </c>
      <c r="Q26" s="32">
        <v>0</v>
      </c>
      <c r="R26" s="25">
        <v>0</v>
      </c>
      <c r="S26" s="5">
        <f t="shared" si="3"/>
        <v>12543592</v>
      </c>
      <c r="T26" s="110">
        <f t="shared" si="2"/>
        <v>253.92914692902548</v>
      </c>
    </row>
    <row r="27" spans="1:20">
      <c r="A27" s="10" t="s">
        <v>24</v>
      </c>
      <c r="B27" s="21">
        <v>17106</v>
      </c>
      <c r="C27" s="24">
        <v>1802406415</v>
      </c>
      <c r="D27" s="21">
        <f t="shared" si="0"/>
        <v>105366.91307143692</v>
      </c>
      <c r="E27" s="32">
        <v>690011481</v>
      </c>
      <c r="F27" s="25">
        <f t="shared" si="1"/>
        <v>40337.395124517716</v>
      </c>
      <c r="G27" s="36">
        <v>8.2695000000000007</v>
      </c>
      <c r="H27" s="88" t="s">
        <v>125</v>
      </c>
      <c r="I27" s="36">
        <v>1</v>
      </c>
      <c r="J27" s="90" t="s">
        <v>125</v>
      </c>
      <c r="K27" s="90" t="s">
        <v>125</v>
      </c>
      <c r="L27" s="91" t="s">
        <v>125</v>
      </c>
      <c r="M27" s="87">
        <v>5706050</v>
      </c>
      <c r="N27" s="21">
        <v>0</v>
      </c>
      <c r="O27" s="87">
        <v>690011</v>
      </c>
      <c r="P27" s="32">
        <v>0</v>
      </c>
      <c r="Q27" s="32">
        <v>0</v>
      </c>
      <c r="R27" s="25">
        <v>0</v>
      </c>
      <c r="S27" s="5">
        <f t="shared" si="3"/>
        <v>6396061</v>
      </c>
      <c r="T27" s="110">
        <f t="shared" si="2"/>
        <v>373.90745937098092</v>
      </c>
    </row>
    <row r="28" spans="1:20">
      <c r="A28" s="10" t="s">
        <v>25</v>
      </c>
      <c r="B28" s="21">
        <v>11055</v>
      </c>
      <c r="C28" s="24">
        <v>4859219728</v>
      </c>
      <c r="D28" s="21">
        <f t="shared" si="0"/>
        <v>439549.50049751246</v>
      </c>
      <c r="E28" s="32">
        <v>710920426</v>
      </c>
      <c r="F28" s="25">
        <f t="shared" si="1"/>
        <v>64307.591677973767</v>
      </c>
      <c r="G28" s="36">
        <v>9.1366999999999994</v>
      </c>
      <c r="H28" s="88" t="s">
        <v>125</v>
      </c>
      <c r="I28" s="88" t="s">
        <v>125</v>
      </c>
      <c r="J28" s="90" t="s">
        <v>125</v>
      </c>
      <c r="K28" s="90" t="s">
        <v>125</v>
      </c>
      <c r="L28" s="37">
        <v>1.95</v>
      </c>
      <c r="M28" s="87">
        <v>6495473</v>
      </c>
      <c r="N28" s="21">
        <v>0</v>
      </c>
      <c r="O28" s="87">
        <v>0</v>
      </c>
      <c r="P28" s="32">
        <v>0</v>
      </c>
      <c r="Q28" s="32">
        <v>0</v>
      </c>
      <c r="R28" s="25">
        <v>1386303</v>
      </c>
      <c r="S28" s="5">
        <f t="shared" si="3"/>
        <v>7881776</v>
      </c>
      <c r="T28" s="110">
        <f t="shared" si="2"/>
        <v>712.96028946178205</v>
      </c>
    </row>
    <row r="29" spans="1:20">
      <c r="A29" s="10" t="s">
        <v>26</v>
      </c>
      <c r="B29" s="21">
        <v>16815</v>
      </c>
      <c r="C29" s="24">
        <v>4200772619</v>
      </c>
      <c r="D29" s="21">
        <f t="shared" si="0"/>
        <v>249822.93303597978</v>
      </c>
      <c r="E29" s="32">
        <v>2698413772</v>
      </c>
      <c r="F29" s="25">
        <f t="shared" si="1"/>
        <v>160476.58471602737</v>
      </c>
      <c r="G29" s="36">
        <v>4.5861999999999998</v>
      </c>
      <c r="H29" s="88" t="s">
        <v>125</v>
      </c>
      <c r="I29" s="88" t="s">
        <v>125</v>
      </c>
      <c r="J29" s="90" t="s">
        <v>125</v>
      </c>
      <c r="K29" s="41">
        <v>0.4037</v>
      </c>
      <c r="L29" s="37">
        <v>0.6754</v>
      </c>
      <c r="M29" s="87">
        <v>12375256</v>
      </c>
      <c r="N29" s="21">
        <v>0</v>
      </c>
      <c r="O29" s="87">
        <v>0</v>
      </c>
      <c r="P29" s="32">
        <v>0</v>
      </c>
      <c r="Q29" s="32">
        <v>1089421</v>
      </c>
      <c r="R29" s="25">
        <v>1822495</v>
      </c>
      <c r="S29" s="5">
        <f t="shared" si="3"/>
        <v>15287172</v>
      </c>
      <c r="T29" s="110">
        <f t="shared" si="2"/>
        <v>909.13898305084751</v>
      </c>
    </row>
    <row r="30" spans="1:20">
      <c r="A30" s="10" t="s">
        <v>27</v>
      </c>
      <c r="B30" s="21">
        <v>14705</v>
      </c>
      <c r="C30" s="24">
        <v>1629519321</v>
      </c>
      <c r="D30" s="21">
        <f t="shared" si="0"/>
        <v>110813.96266575994</v>
      </c>
      <c r="E30" s="32">
        <v>727557017</v>
      </c>
      <c r="F30" s="25">
        <f t="shared" si="1"/>
        <v>49476.845766746002</v>
      </c>
      <c r="G30" s="36">
        <v>9.7624999999999993</v>
      </c>
      <c r="H30" s="88" t="s">
        <v>125</v>
      </c>
      <c r="I30" s="88" t="s">
        <v>125</v>
      </c>
      <c r="J30" s="90" t="s">
        <v>125</v>
      </c>
      <c r="K30" s="90" t="s">
        <v>125</v>
      </c>
      <c r="L30" s="91" t="s">
        <v>125</v>
      </c>
      <c r="M30" s="87">
        <v>7102781</v>
      </c>
      <c r="N30" s="21">
        <v>0</v>
      </c>
      <c r="O30" s="87">
        <v>0</v>
      </c>
      <c r="P30" s="32">
        <v>0</v>
      </c>
      <c r="Q30" s="32">
        <v>0</v>
      </c>
      <c r="R30" s="25">
        <v>0</v>
      </c>
      <c r="S30" s="5">
        <f t="shared" si="3"/>
        <v>7102781</v>
      </c>
      <c r="T30" s="110">
        <f t="shared" si="2"/>
        <v>483.01808908534514</v>
      </c>
    </row>
    <row r="31" spans="1:20">
      <c r="A31" s="10" t="s">
        <v>28</v>
      </c>
      <c r="B31" s="21">
        <v>27520</v>
      </c>
      <c r="C31" s="24">
        <v>4489121095</v>
      </c>
      <c r="D31" s="21">
        <f t="shared" si="0"/>
        <v>163122.1328125</v>
      </c>
      <c r="E31" s="32">
        <v>1697079887</v>
      </c>
      <c r="F31" s="25">
        <f t="shared" si="1"/>
        <v>61667.147056686044</v>
      </c>
      <c r="G31" s="36">
        <v>7.7926000000000002</v>
      </c>
      <c r="H31" s="88" t="s">
        <v>125</v>
      </c>
      <c r="I31" s="88" t="s">
        <v>125</v>
      </c>
      <c r="J31" s="90" t="s">
        <v>125</v>
      </c>
      <c r="K31" s="90" t="s">
        <v>125</v>
      </c>
      <c r="L31" s="91" t="s">
        <v>125</v>
      </c>
      <c r="M31" s="87">
        <v>13229560</v>
      </c>
      <c r="N31" s="21">
        <v>0</v>
      </c>
      <c r="O31" s="87">
        <v>0</v>
      </c>
      <c r="P31" s="32">
        <v>0</v>
      </c>
      <c r="Q31" s="32">
        <v>0</v>
      </c>
      <c r="R31" s="25">
        <v>0</v>
      </c>
      <c r="S31" s="5">
        <f t="shared" si="3"/>
        <v>13229560</v>
      </c>
      <c r="T31" s="110">
        <f t="shared" si="2"/>
        <v>480.72529069767444</v>
      </c>
    </row>
    <row r="32" spans="1:20">
      <c r="A32" s="10" t="s">
        <v>29</v>
      </c>
      <c r="B32" s="21">
        <v>39651</v>
      </c>
      <c r="C32" s="24">
        <v>8251467885</v>
      </c>
      <c r="D32" s="21">
        <f t="shared" si="0"/>
        <v>208102.39048195505</v>
      </c>
      <c r="E32" s="32">
        <v>2737007085</v>
      </c>
      <c r="F32" s="25">
        <f t="shared" si="1"/>
        <v>69027.441552545963</v>
      </c>
      <c r="G32" s="36">
        <v>6.5</v>
      </c>
      <c r="H32" s="88" t="s">
        <v>125</v>
      </c>
      <c r="I32" s="88" t="s">
        <v>125</v>
      </c>
      <c r="J32" s="90" t="s">
        <v>125</v>
      </c>
      <c r="K32" s="90" t="s">
        <v>125</v>
      </c>
      <c r="L32" s="91" t="s">
        <v>125</v>
      </c>
      <c r="M32" s="87">
        <v>17869662</v>
      </c>
      <c r="N32" s="21">
        <v>0</v>
      </c>
      <c r="O32" s="87">
        <v>0</v>
      </c>
      <c r="P32" s="32">
        <v>0</v>
      </c>
      <c r="Q32" s="32">
        <v>0</v>
      </c>
      <c r="R32" s="25">
        <v>0</v>
      </c>
      <c r="S32" s="5">
        <f t="shared" si="3"/>
        <v>17869662</v>
      </c>
      <c r="T32" s="110">
        <f t="shared" si="2"/>
        <v>450.67367783914654</v>
      </c>
    </row>
    <row r="33" spans="1:20">
      <c r="A33" s="10" t="s">
        <v>30</v>
      </c>
      <c r="B33" s="21">
        <v>162193</v>
      </c>
      <c r="C33" s="24">
        <v>17624767234</v>
      </c>
      <c r="D33" s="21">
        <f t="shared" si="0"/>
        <v>108665.40007275283</v>
      </c>
      <c r="E33" s="32">
        <v>11388084499</v>
      </c>
      <c r="F33" s="25">
        <f t="shared" si="1"/>
        <v>70213.168872886003</v>
      </c>
      <c r="G33" s="36">
        <v>6.3430999999999997</v>
      </c>
      <c r="H33" s="88" t="s">
        <v>125</v>
      </c>
      <c r="I33" s="88" t="s">
        <v>125</v>
      </c>
      <c r="J33" s="90" t="s">
        <v>125</v>
      </c>
      <c r="K33" s="90" t="s">
        <v>125</v>
      </c>
      <c r="L33" s="37">
        <v>1.4028</v>
      </c>
      <c r="M33" s="87">
        <v>72235430</v>
      </c>
      <c r="N33" s="21">
        <v>0</v>
      </c>
      <c r="O33" s="87">
        <v>0</v>
      </c>
      <c r="P33" s="32">
        <v>0</v>
      </c>
      <c r="Q33" s="32">
        <v>0</v>
      </c>
      <c r="R33" s="25">
        <v>15975191</v>
      </c>
      <c r="S33" s="5">
        <f t="shared" si="3"/>
        <v>88210621</v>
      </c>
      <c r="T33" s="110">
        <f t="shared" si="2"/>
        <v>543.86207172935951</v>
      </c>
    </row>
    <row r="34" spans="1:20">
      <c r="A34" s="10" t="s">
        <v>31</v>
      </c>
      <c r="B34" s="21">
        <v>98727</v>
      </c>
      <c r="C34" s="24">
        <v>10241108372</v>
      </c>
      <c r="D34" s="21">
        <f t="shared" si="0"/>
        <v>103731.58682022142</v>
      </c>
      <c r="E34" s="32">
        <v>6867770115</v>
      </c>
      <c r="F34" s="25">
        <f t="shared" si="1"/>
        <v>69563.241210611086</v>
      </c>
      <c r="G34" s="36">
        <v>7.3544</v>
      </c>
      <c r="H34" s="88" t="s">
        <v>125</v>
      </c>
      <c r="I34" s="88" t="s">
        <v>125</v>
      </c>
      <c r="J34" s="90" t="s">
        <v>125</v>
      </c>
      <c r="K34" s="90" t="s">
        <v>125</v>
      </c>
      <c r="L34" s="91" t="s">
        <v>125</v>
      </c>
      <c r="M34" s="87">
        <v>50508381</v>
      </c>
      <c r="N34" s="21">
        <v>0</v>
      </c>
      <c r="O34" s="87">
        <v>0</v>
      </c>
      <c r="P34" s="32">
        <v>0</v>
      </c>
      <c r="Q34" s="32">
        <v>0</v>
      </c>
      <c r="R34" s="25">
        <v>0</v>
      </c>
      <c r="S34" s="5">
        <f t="shared" si="3"/>
        <v>50508381</v>
      </c>
      <c r="T34" s="110">
        <f t="shared" si="2"/>
        <v>511.59643258683036</v>
      </c>
    </row>
    <row r="35" spans="1:20">
      <c r="A35" s="10" t="s">
        <v>32</v>
      </c>
      <c r="B35" s="21">
        <v>1192861</v>
      </c>
      <c r="C35" s="24">
        <v>129849694057</v>
      </c>
      <c r="D35" s="21">
        <f t="shared" si="0"/>
        <v>108855.67895756505</v>
      </c>
      <c r="E35" s="32">
        <v>87387474559</v>
      </c>
      <c r="F35" s="25">
        <f t="shared" si="1"/>
        <v>73258.72382364751</v>
      </c>
      <c r="G35" s="36">
        <v>5.7446000000000002</v>
      </c>
      <c r="H35" s="36">
        <v>6.0400000000000002E-2</v>
      </c>
      <c r="I35" s="88" t="s">
        <v>125</v>
      </c>
      <c r="J35" s="90" t="s">
        <v>125</v>
      </c>
      <c r="K35" s="41">
        <v>0.58340000000000003</v>
      </c>
      <c r="L35" s="37">
        <v>2.7323</v>
      </c>
      <c r="M35" s="87">
        <v>503700593</v>
      </c>
      <c r="N35" s="21">
        <v>5308923</v>
      </c>
      <c r="O35" s="87">
        <v>0</v>
      </c>
      <c r="P35" s="32">
        <v>0</v>
      </c>
      <c r="Q35" s="32">
        <v>51148982</v>
      </c>
      <c r="R35" s="25">
        <v>239564533</v>
      </c>
      <c r="S35" s="5">
        <f t="shared" si="3"/>
        <v>799723031</v>
      </c>
      <c r="T35" s="110">
        <f t="shared" si="2"/>
        <v>670.42432521475678</v>
      </c>
    </row>
    <row r="36" spans="1:20">
      <c r="A36" s="10" t="s">
        <v>33</v>
      </c>
      <c r="B36" s="21">
        <v>19464</v>
      </c>
      <c r="C36" s="24">
        <v>1219284618</v>
      </c>
      <c r="D36" s="21">
        <f t="shared" si="0"/>
        <v>62643.065043156595</v>
      </c>
      <c r="E36" s="32">
        <v>429907979</v>
      </c>
      <c r="F36" s="25">
        <f t="shared" si="1"/>
        <v>22087.33965269215</v>
      </c>
      <c r="G36" s="36">
        <v>9.5</v>
      </c>
      <c r="H36" s="88" t="s">
        <v>125</v>
      </c>
      <c r="I36" s="88" t="s">
        <v>125</v>
      </c>
      <c r="J36" s="90" t="s">
        <v>125</v>
      </c>
      <c r="K36" s="90" t="s">
        <v>125</v>
      </c>
      <c r="L36" s="91" t="s">
        <v>125</v>
      </c>
      <c r="M36" s="87">
        <v>4084131</v>
      </c>
      <c r="N36" s="21">
        <v>0</v>
      </c>
      <c r="O36" s="87">
        <v>0</v>
      </c>
      <c r="P36" s="32">
        <v>0</v>
      </c>
      <c r="Q36" s="32">
        <v>0</v>
      </c>
      <c r="R36" s="25">
        <v>0</v>
      </c>
      <c r="S36" s="5">
        <f t="shared" si="3"/>
        <v>4084131</v>
      </c>
      <c r="T36" s="110">
        <f t="shared" si="2"/>
        <v>209.8299938347719</v>
      </c>
    </row>
    <row r="37" spans="1:20">
      <c r="A37" s="10" t="s">
        <v>34</v>
      </c>
      <c r="B37" s="21">
        <v>139757</v>
      </c>
      <c r="C37" s="24">
        <v>25937926930</v>
      </c>
      <c r="D37" s="21">
        <f t="shared" si="0"/>
        <v>185593.04313916297</v>
      </c>
      <c r="E37" s="32">
        <v>18579894787</v>
      </c>
      <c r="F37" s="25">
        <f t="shared" si="1"/>
        <v>132944.28749186089</v>
      </c>
      <c r="G37" s="36">
        <v>3.0202</v>
      </c>
      <c r="H37" s="36">
        <v>0.40820000000000001</v>
      </c>
      <c r="I37" s="88" t="s">
        <v>125</v>
      </c>
      <c r="J37" s="90" t="s">
        <v>125</v>
      </c>
      <c r="K37" s="41">
        <v>1.4845999999999999</v>
      </c>
      <c r="L37" s="37">
        <v>0.63600000000000001</v>
      </c>
      <c r="M37" s="87">
        <v>56114998</v>
      </c>
      <c r="N37" s="21">
        <v>7584313</v>
      </c>
      <c r="O37" s="87">
        <v>0</v>
      </c>
      <c r="P37" s="32">
        <v>0</v>
      </c>
      <c r="Q37" s="32">
        <v>27583337</v>
      </c>
      <c r="R37" s="25">
        <v>11816129</v>
      </c>
      <c r="S37" s="5">
        <f t="shared" si="3"/>
        <v>103098777</v>
      </c>
      <c r="T37" s="110">
        <f t="shared" si="2"/>
        <v>737.70027261604071</v>
      </c>
    </row>
    <row r="38" spans="1:20">
      <c r="A38" s="10" t="s">
        <v>35</v>
      </c>
      <c r="B38" s="21">
        <v>50416</v>
      </c>
      <c r="C38" s="24">
        <v>2932968042</v>
      </c>
      <c r="D38" s="21">
        <f t="shared" si="0"/>
        <v>58175.341994604889</v>
      </c>
      <c r="E38" s="32">
        <v>1411825606</v>
      </c>
      <c r="F38" s="25">
        <f t="shared" si="1"/>
        <v>28003.522810218979</v>
      </c>
      <c r="G38" s="36">
        <v>7.2897999999999996</v>
      </c>
      <c r="H38" s="88" t="s">
        <v>125</v>
      </c>
      <c r="I38" s="88" t="s">
        <v>125</v>
      </c>
      <c r="J38" s="90" t="s">
        <v>125</v>
      </c>
      <c r="K38" s="90" t="s">
        <v>125</v>
      </c>
      <c r="L38" s="91" t="s">
        <v>125</v>
      </c>
      <c r="M38" s="87">
        <v>10291926</v>
      </c>
      <c r="N38" s="21">
        <v>0</v>
      </c>
      <c r="O38" s="87">
        <v>0</v>
      </c>
      <c r="P38" s="32">
        <v>0</v>
      </c>
      <c r="Q38" s="32">
        <v>0</v>
      </c>
      <c r="R38" s="25">
        <v>0</v>
      </c>
      <c r="S38" s="5">
        <f t="shared" si="3"/>
        <v>10291926</v>
      </c>
      <c r="T38" s="110">
        <f t="shared" si="2"/>
        <v>204.14007457949856</v>
      </c>
    </row>
    <row r="39" spans="1:20">
      <c r="A39" s="10" t="s">
        <v>36</v>
      </c>
      <c r="B39" s="21">
        <v>14494</v>
      </c>
      <c r="C39" s="24">
        <v>1530989010</v>
      </c>
      <c r="D39" s="21">
        <f t="shared" si="0"/>
        <v>105629.15758244791</v>
      </c>
      <c r="E39" s="32">
        <v>601554534</v>
      </c>
      <c r="F39" s="25">
        <f t="shared" si="1"/>
        <v>41503.693528356562</v>
      </c>
      <c r="G39" s="36">
        <v>8.3225999999999996</v>
      </c>
      <c r="H39" s="88" t="s">
        <v>125</v>
      </c>
      <c r="I39" s="88" t="s">
        <v>125</v>
      </c>
      <c r="J39" s="90" t="s">
        <v>125</v>
      </c>
      <c r="K39" s="90" t="s">
        <v>125</v>
      </c>
      <c r="L39" s="91" t="s">
        <v>125</v>
      </c>
      <c r="M39" s="87">
        <v>5006498</v>
      </c>
      <c r="N39" s="21">
        <v>0</v>
      </c>
      <c r="O39" s="87">
        <v>0</v>
      </c>
      <c r="P39" s="32">
        <v>0</v>
      </c>
      <c r="Q39" s="32">
        <v>0</v>
      </c>
      <c r="R39" s="25">
        <v>0</v>
      </c>
      <c r="S39" s="5">
        <f t="shared" si="3"/>
        <v>5006498</v>
      </c>
      <c r="T39" s="110">
        <f t="shared" si="2"/>
        <v>345.4186559955844</v>
      </c>
    </row>
    <row r="40" spans="1:20">
      <c r="A40" s="10" t="s">
        <v>37</v>
      </c>
      <c r="B40" s="21">
        <v>8215</v>
      </c>
      <c r="C40" s="24">
        <v>921049821</v>
      </c>
      <c r="D40" s="21">
        <f t="shared" si="0"/>
        <v>112118.05489957395</v>
      </c>
      <c r="E40" s="32">
        <v>246009036</v>
      </c>
      <c r="F40" s="25">
        <f t="shared" si="1"/>
        <v>29946.322093730982</v>
      </c>
      <c r="G40" s="36">
        <v>8.6649999999999991</v>
      </c>
      <c r="H40" s="88" t="s">
        <v>125</v>
      </c>
      <c r="I40" s="88" t="s">
        <v>125</v>
      </c>
      <c r="J40" s="90" t="s">
        <v>125</v>
      </c>
      <c r="K40" s="90" t="s">
        <v>125</v>
      </c>
      <c r="L40" s="91" t="s">
        <v>125</v>
      </c>
      <c r="M40" s="87">
        <v>2131668</v>
      </c>
      <c r="N40" s="21">
        <v>0</v>
      </c>
      <c r="O40" s="87">
        <v>0</v>
      </c>
      <c r="P40" s="32">
        <v>0</v>
      </c>
      <c r="Q40" s="32">
        <v>0</v>
      </c>
      <c r="R40" s="25">
        <v>0</v>
      </c>
      <c r="S40" s="5">
        <f t="shared" si="3"/>
        <v>2131668</v>
      </c>
      <c r="T40" s="110">
        <f t="shared" si="2"/>
        <v>259.48484479610471</v>
      </c>
    </row>
    <row r="41" spans="1:20">
      <c r="A41" s="10" t="s">
        <v>38</v>
      </c>
      <c r="B41" s="21">
        <v>286499</v>
      </c>
      <c r="C41" s="24">
        <v>29718991930</v>
      </c>
      <c r="D41" s="21">
        <f t="shared" si="0"/>
        <v>103731.57298978356</v>
      </c>
      <c r="E41" s="32">
        <v>22280949952</v>
      </c>
      <c r="F41" s="25">
        <f t="shared" si="1"/>
        <v>77769.730267819439</v>
      </c>
      <c r="G41" s="36">
        <v>4.7409999999999997</v>
      </c>
      <c r="H41" s="36">
        <v>0.2</v>
      </c>
      <c r="I41" s="88" t="s">
        <v>125</v>
      </c>
      <c r="J41" s="90" t="s">
        <v>125</v>
      </c>
      <c r="K41" s="90" t="s">
        <v>125</v>
      </c>
      <c r="L41" s="37">
        <v>0.74170000000000003</v>
      </c>
      <c r="M41" s="87">
        <v>105633984</v>
      </c>
      <c r="N41" s="21">
        <v>4456190</v>
      </c>
      <c r="O41" s="87">
        <v>0</v>
      </c>
      <c r="P41" s="32">
        <v>0</v>
      </c>
      <c r="Q41" s="32">
        <v>0</v>
      </c>
      <c r="R41" s="25">
        <v>16526032</v>
      </c>
      <c r="S41" s="5">
        <f t="shared" si="3"/>
        <v>126616206</v>
      </c>
      <c r="T41" s="110">
        <f t="shared" si="2"/>
        <v>441.94292475715446</v>
      </c>
    </row>
    <row r="42" spans="1:20">
      <c r="A42" s="10" t="s">
        <v>39</v>
      </c>
      <c r="B42" s="21">
        <v>615741</v>
      </c>
      <c r="C42" s="24">
        <v>125322466658</v>
      </c>
      <c r="D42" s="21">
        <f t="shared" si="0"/>
        <v>203531.13834875377</v>
      </c>
      <c r="E42" s="32">
        <v>96281886568</v>
      </c>
      <c r="F42" s="25">
        <f t="shared" si="1"/>
        <v>156367.50933915397</v>
      </c>
      <c r="G42" s="36">
        <v>4.1505999999999998</v>
      </c>
      <c r="H42" s="88" t="s">
        <v>125</v>
      </c>
      <c r="I42" s="88" t="s">
        <v>125</v>
      </c>
      <c r="J42" s="41">
        <v>0.8095</v>
      </c>
      <c r="K42" s="90" t="s">
        <v>125</v>
      </c>
      <c r="L42" s="37">
        <v>0.06</v>
      </c>
      <c r="M42" s="87">
        <v>400484899</v>
      </c>
      <c r="N42" s="21">
        <v>0</v>
      </c>
      <c r="O42" s="87">
        <v>0</v>
      </c>
      <c r="P42" s="32">
        <v>78108364</v>
      </c>
      <c r="Q42" s="32">
        <v>0</v>
      </c>
      <c r="R42" s="25">
        <v>5785214</v>
      </c>
      <c r="S42" s="5">
        <f t="shared" si="3"/>
        <v>484378477</v>
      </c>
      <c r="T42" s="110">
        <f t="shared" si="2"/>
        <v>786.65945097045676</v>
      </c>
    </row>
    <row r="43" spans="1:20">
      <c r="A43" s="10" t="s">
        <v>40</v>
      </c>
      <c r="B43" s="21">
        <v>272896</v>
      </c>
      <c r="C43" s="24">
        <v>27755872410</v>
      </c>
      <c r="D43" s="21">
        <f t="shared" si="0"/>
        <v>101708.60844424249</v>
      </c>
      <c r="E43" s="32">
        <v>16383809278</v>
      </c>
      <c r="F43" s="25">
        <f t="shared" si="1"/>
        <v>60036.824570532364</v>
      </c>
      <c r="G43" s="36">
        <v>7.2130000000000001</v>
      </c>
      <c r="H43" s="88" t="s">
        <v>125</v>
      </c>
      <c r="I43" s="88" t="s">
        <v>125</v>
      </c>
      <c r="J43" s="90" t="s">
        <v>125</v>
      </c>
      <c r="K43" s="90" t="s">
        <v>125</v>
      </c>
      <c r="L43" s="37">
        <v>0.5</v>
      </c>
      <c r="M43" s="87">
        <v>118178924</v>
      </c>
      <c r="N43" s="21">
        <v>0</v>
      </c>
      <c r="O43" s="87">
        <v>0</v>
      </c>
      <c r="P43" s="32">
        <v>0</v>
      </c>
      <c r="Q43" s="32">
        <v>0</v>
      </c>
      <c r="R43" s="25">
        <v>8192111</v>
      </c>
      <c r="S43" s="5">
        <f t="shared" si="3"/>
        <v>126371035</v>
      </c>
      <c r="T43" s="110">
        <f t="shared" si="2"/>
        <v>463.07397323522514</v>
      </c>
    </row>
    <row r="44" spans="1:20">
      <c r="A44" s="10" t="s">
        <v>41</v>
      </c>
      <c r="B44" s="21">
        <v>40045</v>
      </c>
      <c r="C44" s="24">
        <v>5138318843</v>
      </c>
      <c r="D44" s="21">
        <f t="shared" si="0"/>
        <v>128313.61825446373</v>
      </c>
      <c r="E44" s="32">
        <v>2409987446</v>
      </c>
      <c r="F44" s="25">
        <f t="shared" si="1"/>
        <v>60181.981420901488</v>
      </c>
      <c r="G44" s="36">
        <v>7.4211999999999998</v>
      </c>
      <c r="H44" s="88" t="s">
        <v>125</v>
      </c>
      <c r="I44" s="88" t="s">
        <v>125</v>
      </c>
      <c r="J44" s="90" t="s">
        <v>125</v>
      </c>
      <c r="K44" s="90" t="s">
        <v>125</v>
      </c>
      <c r="L44" s="91" t="s">
        <v>125</v>
      </c>
      <c r="M44" s="87">
        <v>17885021</v>
      </c>
      <c r="N44" s="21">
        <v>0</v>
      </c>
      <c r="O44" s="87">
        <v>0</v>
      </c>
      <c r="P44" s="32">
        <v>0</v>
      </c>
      <c r="Q44" s="32">
        <v>0</v>
      </c>
      <c r="R44" s="25">
        <v>0</v>
      </c>
      <c r="S44" s="5">
        <f t="shared" si="3"/>
        <v>17885021</v>
      </c>
      <c r="T44" s="110">
        <f t="shared" si="2"/>
        <v>446.62307404170309</v>
      </c>
    </row>
    <row r="45" spans="1:20">
      <c r="A45" s="10" t="s">
        <v>42</v>
      </c>
      <c r="B45" s="21">
        <v>7772</v>
      </c>
      <c r="C45" s="24">
        <v>886540004</v>
      </c>
      <c r="D45" s="21">
        <f t="shared" si="0"/>
        <v>114068.45136387031</v>
      </c>
      <c r="E45" s="32">
        <v>225051325</v>
      </c>
      <c r="F45" s="25">
        <f t="shared" si="1"/>
        <v>28956.681034482757</v>
      </c>
      <c r="G45" s="36">
        <v>10</v>
      </c>
      <c r="H45" s="88" t="s">
        <v>125</v>
      </c>
      <c r="I45" s="88" t="s">
        <v>125</v>
      </c>
      <c r="J45" s="90" t="s">
        <v>125</v>
      </c>
      <c r="K45" s="90" t="s">
        <v>125</v>
      </c>
      <c r="L45" s="91" t="s">
        <v>125</v>
      </c>
      <c r="M45" s="87">
        <v>2250511</v>
      </c>
      <c r="N45" s="21">
        <v>0</v>
      </c>
      <c r="O45" s="87">
        <v>0</v>
      </c>
      <c r="P45" s="32">
        <v>0</v>
      </c>
      <c r="Q45" s="32">
        <v>0</v>
      </c>
      <c r="R45" s="25">
        <v>0</v>
      </c>
      <c r="S45" s="5">
        <f t="shared" si="3"/>
        <v>2250511</v>
      </c>
      <c r="T45" s="110">
        <f t="shared" si="2"/>
        <v>289.56652084405556</v>
      </c>
    </row>
    <row r="46" spans="1:20">
      <c r="A46" s="10" t="s">
        <v>43</v>
      </c>
      <c r="B46" s="21">
        <v>19944</v>
      </c>
      <c r="C46" s="24">
        <v>1315080628</v>
      </c>
      <c r="D46" s="21">
        <f t="shared" si="0"/>
        <v>65938.659647011635</v>
      </c>
      <c r="E46" s="32">
        <v>718254687</v>
      </c>
      <c r="F46" s="25">
        <f t="shared" si="1"/>
        <v>36013.572352587245</v>
      </c>
      <c r="G46" s="36">
        <v>8.0820000000000007</v>
      </c>
      <c r="H46" s="88" t="s">
        <v>125</v>
      </c>
      <c r="I46" s="88" t="s">
        <v>125</v>
      </c>
      <c r="J46" s="90" t="s">
        <v>125</v>
      </c>
      <c r="K46" s="90" t="s">
        <v>125</v>
      </c>
      <c r="L46" s="91" t="s">
        <v>125</v>
      </c>
      <c r="M46" s="87">
        <v>5804935</v>
      </c>
      <c r="N46" s="21">
        <v>0</v>
      </c>
      <c r="O46" s="87">
        <v>0</v>
      </c>
      <c r="P46" s="32">
        <v>0</v>
      </c>
      <c r="Q46" s="32">
        <v>0</v>
      </c>
      <c r="R46" s="25">
        <v>0</v>
      </c>
      <c r="S46" s="5">
        <f t="shared" si="3"/>
        <v>5804935</v>
      </c>
      <c r="T46" s="110">
        <f t="shared" si="2"/>
        <v>291.06172282390696</v>
      </c>
    </row>
    <row r="47" spans="1:20">
      <c r="A47" s="10" t="s">
        <v>44</v>
      </c>
      <c r="B47" s="21">
        <v>315890</v>
      </c>
      <c r="C47" s="24">
        <v>47333736711</v>
      </c>
      <c r="D47" s="21">
        <f t="shared" si="0"/>
        <v>149842.4663996961</v>
      </c>
      <c r="E47" s="32">
        <v>34356467732</v>
      </c>
      <c r="F47" s="25">
        <f t="shared" si="1"/>
        <v>108760.85894456931</v>
      </c>
      <c r="G47" s="36">
        <v>6.2992999999999997</v>
      </c>
      <c r="H47" s="36">
        <v>8.7599999999999997E-2</v>
      </c>
      <c r="I47" s="88" t="s">
        <v>125</v>
      </c>
      <c r="J47" s="90" t="s">
        <v>125</v>
      </c>
      <c r="K47" s="90" t="s">
        <v>125</v>
      </c>
      <c r="L47" s="37">
        <v>0.44209999999999999</v>
      </c>
      <c r="M47" s="87">
        <v>216560207</v>
      </c>
      <c r="N47" s="21">
        <v>3011553</v>
      </c>
      <c r="O47" s="87">
        <v>0</v>
      </c>
      <c r="P47" s="32">
        <v>0</v>
      </c>
      <c r="Q47" s="32">
        <v>0</v>
      </c>
      <c r="R47" s="25">
        <v>15199690</v>
      </c>
      <c r="S47" s="5">
        <f t="shared" si="3"/>
        <v>234771450</v>
      </c>
      <c r="T47" s="110">
        <f t="shared" si="2"/>
        <v>743.20633764918171</v>
      </c>
    </row>
    <row r="48" spans="1:20">
      <c r="A48" s="10" t="s">
        <v>45</v>
      </c>
      <c r="B48" s="21">
        <v>325023</v>
      </c>
      <c r="C48" s="24">
        <v>38468156009</v>
      </c>
      <c r="D48" s="21">
        <f t="shared" si="0"/>
        <v>118355.18104564908</v>
      </c>
      <c r="E48" s="32">
        <v>22347382181</v>
      </c>
      <c r="F48" s="25">
        <f t="shared" si="1"/>
        <v>68756.310110361417</v>
      </c>
      <c r="G48" s="36">
        <v>3.41</v>
      </c>
      <c r="H48" s="36">
        <v>0.08</v>
      </c>
      <c r="I48" s="88" t="s">
        <v>125</v>
      </c>
      <c r="J48" s="90" t="s">
        <v>125</v>
      </c>
      <c r="K48" s="41">
        <v>4.6899999999999997E-2</v>
      </c>
      <c r="L48" s="37">
        <v>2.5853999999999999</v>
      </c>
      <c r="M48" s="87">
        <v>76259391</v>
      </c>
      <c r="N48" s="21">
        <v>1789110</v>
      </c>
      <c r="O48" s="87">
        <v>0</v>
      </c>
      <c r="P48" s="32">
        <v>0</v>
      </c>
      <c r="Q48" s="32">
        <v>1046996</v>
      </c>
      <c r="R48" s="25">
        <v>57777345</v>
      </c>
      <c r="S48" s="5">
        <f t="shared" si="3"/>
        <v>136872842</v>
      </c>
      <c r="T48" s="110">
        <f t="shared" si="2"/>
        <v>421.11740399910161</v>
      </c>
    </row>
    <row r="49" spans="1:20">
      <c r="A49" s="10" t="s">
        <v>46</v>
      </c>
      <c r="B49" s="21">
        <v>143737</v>
      </c>
      <c r="C49" s="24">
        <v>35291739991</v>
      </c>
      <c r="D49" s="21">
        <f t="shared" si="0"/>
        <v>245529.96090776904</v>
      </c>
      <c r="E49" s="32">
        <v>22696763225</v>
      </c>
      <c r="F49" s="25">
        <f t="shared" si="1"/>
        <v>157904.8068694908</v>
      </c>
      <c r="G49" s="36">
        <v>4.548</v>
      </c>
      <c r="H49" s="36">
        <v>0.122</v>
      </c>
      <c r="I49" s="88" t="s">
        <v>125</v>
      </c>
      <c r="J49" s="90" t="s">
        <v>125</v>
      </c>
      <c r="K49" s="90" t="s">
        <v>125</v>
      </c>
      <c r="L49" s="37">
        <v>2.1648999999999998</v>
      </c>
      <c r="M49" s="87">
        <v>103242447</v>
      </c>
      <c r="N49" s="21">
        <v>2769476</v>
      </c>
      <c r="O49" s="87">
        <v>0</v>
      </c>
      <c r="P49" s="32">
        <v>0</v>
      </c>
      <c r="Q49" s="32">
        <v>0</v>
      </c>
      <c r="R49" s="25">
        <v>49144955</v>
      </c>
      <c r="S49" s="5">
        <f t="shared" si="3"/>
        <v>155156878</v>
      </c>
      <c r="T49" s="110">
        <f t="shared" si="2"/>
        <v>1079.4498145919283</v>
      </c>
    </row>
    <row r="50" spans="1:20">
      <c r="A50" s="10" t="s">
        <v>47</v>
      </c>
      <c r="B50" s="21">
        <v>2462292</v>
      </c>
      <c r="C50" s="24">
        <v>361564146406</v>
      </c>
      <c r="D50" s="21">
        <f t="shared" si="0"/>
        <v>146840.48293459916</v>
      </c>
      <c r="E50" s="93">
        <v>239086902881</v>
      </c>
      <c r="F50" s="25">
        <f t="shared" si="1"/>
        <v>97099.329763082525</v>
      </c>
      <c r="G50" s="36">
        <v>4.5796000000000001</v>
      </c>
      <c r="H50" s="36">
        <v>0.28499999999999998</v>
      </c>
      <c r="I50" s="88" t="s">
        <v>125</v>
      </c>
      <c r="J50" s="41">
        <v>0.99660000000000004</v>
      </c>
      <c r="K50" s="41">
        <v>1.3641000000000001</v>
      </c>
      <c r="L50" s="91" t="s">
        <v>125</v>
      </c>
      <c r="M50" s="87">
        <v>1094300666</v>
      </c>
      <c r="N50" s="21">
        <v>68101076</v>
      </c>
      <c r="O50" s="87">
        <v>0</v>
      </c>
      <c r="P50" s="32">
        <v>238144317</v>
      </c>
      <c r="Q50" s="32">
        <v>325954322</v>
      </c>
      <c r="R50" s="25">
        <v>0</v>
      </c>
      <c r="S50" s="5">
        <f t="shared" si="3"/>
        <v>1726500381</v>
      </c>
      <c r="T50" s="110">
        <f t="shared" si="2"/>
        <v>701.17613223776868</v>
      </c>
    </row>
    <row r="51" spans="1:20">
      <c r="A51" s="10" t="s">
        <v>48</v>
      </c>
      <c r="B51" s="21">
        <v>78987</v>
      </c>
      <c r="C51" s="24">
        <v>40686770473</v>
      </c>
      <c r="D51" s="21">
        <f t="shared" si="0"/>
        <v>515107.17552255432</v>
      </c>
      <c r="E51" s="32">
        <v>28420913793</v>
      </c>
      <c r="F51" s="25">
        <f t="shared" si="1"/>
        <v>359817.61293630599</v>
      </c>
      <c r="G51" s="36">
        <v>2.2656000000000001</v>
      </c>
      <c r="H51" s="88" t="s">
        <v>125</v>
      </c>
      <c r="I51" s="88" t="s">
        <v>125</v>
      </c>
      <c r="J51" s="90" t="s">
        <v>125</v>
      </c>
      <c r="K51" s="90" t="s">
        <v>125</v>
      </c>
      <c r="L51" s="37">
        <v>0.55449999999999999</v>
      </c>
      <c r="M51" s="87">
        <v>64673049</v>
      </c>
      <c r="N51" s="21">
        <v>0</v>
      </c>
      <c r="O51" s="87">
        <v>0</v>
      </c>
      <c r="P51" s="32">
        <v>0</v>
      </c>
      <c r="Q51" s="32">
        <v>0</v>
      </c>
      <c r="R51" s="25">
        <v>15827858</v>
      </c>
      <c r="S51" s="5">
        <f t="shared" si="3"/>
        <v>80500907</v>
      </c>
      <c r="T51" s="110">
        <f t="shared" si="2"/>
        <v>1019.1665337333992</v>
      </c>
    </row>
    <row r="52" spans="1:20">
      <c r="A52" s="10" t="s">
        <v>49</v>
      </c>
      <c r="B52" s="21">
        <v>69569</v>
      </c>
      <c r="C52" s="24">
        <v>11265108244</v>
      </c>
      <c r="D52" s="21">
        <f t="shared" si="0"/>
        <v>161927.12622001179</v>
      </c>
      <c r="E52" s="32">
        <v>8413530578</v>
      </c>
      <c r="F52" s="25">
        <f t="shared" si="1"/>
        <v>120937.92605902054</v>
      </c>
      <c r="G52" s="36">
        <v>5.3114999999999997</v>
      </c>
      <c r="H52" s="88" t="s">
        <v>125</v>
      </c>
      <c r="I52" s="88" t="s">
        <v>125</v>
      </c>
      <c r="J52" s="41">
        <v>1.1676</v>
      </c>
      <c r="K52" s="90" t="s">
        <v>125</v>
      </c>
      <c r="L52" s="91" t="s">
        <v>125</v>
      </c>
      <c r="M52" s="87">
        <v>44444359</v>
      </c>
      <c r="N52" s="21">
        <v>0</v>
      </c>
      <c r="O52" s="87">
        <v>0</v>
      </c>
      <c r="P52" s="32">
        <v>9769906</v>
      </c>
      <c r="Q52" s="32">
        <v>0</v>
      </c>
      <c r="R52" s="25">
        <v>0</v>
      </c>
      <c r="S52" s="5">
        <f t="shared" si="3"/>
        <v>54214265</v>
      </c>
      <c r="T52" s="110">
        <f t="shared" si="2"/>
        <v>779.28768560709511</v>
      </c>
    </row>
    <row r="53" spans="1:20">
      <c r="A53" s="10" t="s">
        <v>50</v>
      </c>
      <c r="B53" s="21">
        <v>196540</v>
      </c>
      <c r="C53" s="24">
        <v>26584589884</v>
      </c>
      <c r="D53" s="21">
        <f t="shared" si="0"/>
        <v>135262.9993080289</v>
      </c>
      <c r="E53" s="32">
        <v>18806840352</v>
      </c>
      <c r="F53" s="25">
        <f t="shared" si="1"/>
        <v>95689.632400529154</v>
      </c>
      <c r="G53" s="36">
        <v>3.3443000000000001</v>
      </c>
      <c r="H53" s="88" t="s">
        <v>125</v>
      </c>
      <c r="I53" s="88" t="s">
        <v>125</v>
      </c>
      <c r="J53" s="90" t="s">
        <v>125</v>
      </c>
      <c r="K53" s="90" t="s">
        <v>125</v>
      </c>
      <c r="L53" s="37">
        <v>8.4099999999999994E-2</v>
      </c>
      <c r="M53" s="87">
        <v>62895720</v>
      </c>
      <c r="N53" s="21">
        <v>0</v>
      </c>
      <c r="O53" s="87">
        <v>0</v>
      </c>
      <c r="P53" s="32">
        <v>0</v>
      </c>
      <c r="Q53" s="32">
        <v>0</v>
      </c>
      <c r="R53" s="25">
        <v>1580874</v>
      </c>
      <c r="S53" s="5">
        <f t="shared" si="3"/>
        <v>64476594</v>
      </c>
      <c r="T53" s="110">
        <f t="shared" si="2"/>
        <v>328.05837997354229</v>
      </c>
    </row>
    <row r="54" spans="1:20">
      <c r="A54" s="10" t="s">
        <v>51</v>
      </c>
      <c r="B54" s="21">
        <v>39030</v>
      </c>
      <c r="C54" s="24">
        <v>4919791708</v>
      </c>
      <c r="D54" s="21">
        <f t="shared" si="0"/>
        <v>126051.54260825006</v>
      </c>
      <c r="E54" s="32">
        <v>2478367043</v>
      </c>
      <c r="F54" s="25">
        <f t="shared" si="1"/>
        <v>63499.02749167307</v>
      </c>
      <c r="G54" s="36">
        <v>5.3376999999999999</v>
      </c>
      <c r="H54" s="36">
        <v>0.19800000000000001</v>
      </c>
      <c r="I54" s="88" t="s">
        <v>125</v>
      </c>
      <c r="J54" s="90" t="s">
        <v>125</v>
      </c>
      <c r="K54" s="90" t="s">
        <v>125</v>
      </c>
      <c r="L54" s="91" t="s">
        <v>125</v>
      </c>
      <c r="M54" s="87">
        <v>13228780</v>
      </c>
      <c r="N54" s="21">
        <v>493108</v>
      </c>
      <c r="O54" s="87">
        <v>0</v>
      </c>
      <c r="P54" s="32">
        <v>0</v>
      </c>
      <c r="Q54" s="32">
        <v>0</v>
      </c>
      <c r="R54" s="25">
        <v>0</v>
      </c>
      <c r="S54" s="5">
        <f t="shared" si="3"/>
        <v>13721888</v>
      </c>
      <c r="T54" s="110">
        <f t="shared" si="2"/>
        <v>351.57284140404818</v>
      </c>
    </row>
    <row r="55" spans="1:20">
      <c r="A55" s="10" t="s">
        <v>52</v>
      </c>
      <c r="B55" s="21">
        <v>1105603</v>
      </c>
      <c r="C55" s="24">
        <v>148214538763</v>
      </c>
      <c r="D55" s="21">
        <f t="shared" si="0"/>
        <v>134057.64886944048</v>
      </c>
      <c r="E55" s="32">
        <v>107296271145</v>
      </c>
      <c r="F55" s="25">
        <f t="shared" si="1"/>
        <v>97047.738785983762</v>
      </c>
      <c r="G55" s="36">
        <v>4.4347000000000003</v>
      </c>
      <c r="H55" s="88" t="s">
        <v>125</v>
      </c>
      <c r="I55" s="88" t="s">
        <v>125</v>
      </c>
      <c r="J55" s="90" t="s">
        <v>125</v>
      </c>
      <c r="K55" s="41">
        <v>1.4200000000000001E-2</v>
      </c>
      <c r="L55" s="37">
        <v>2.2871999999999999</v>
      </c>
      <c r="M55" s="87">
        <v>475853428</v>
      </c>
      <c r="N55" s="21">
        <v>0</v>
      </c>
      <c r="O55" s="87">
        <v>0</v>
      </c>
      <c r="P55" s="32">
        <v>0</v>
      </c>
      <c r="Q55" s="32">
        <v>1528283</v>
      </c>
      <c r="R55" s="25">
        <v>245420260</v>
      </c>
      <c r="S55" s="5">
        <f t="shared" si="3"/>
        <v>722801971</v>
      </c>
      <c r="T55" s="110">
        <f t="shared" si="2"/>
        <v>653.76267159188239</v>
      </c>
    </row>
    <row r="56" spans="1:20">
      <c r="A56" s="10" t="s">
        <v>53</v>
      </c>
      <c r="B56" s="21">
        <v>266123</v>
      </c>
      <c r="C56" s="24">
        <v>34830708838</v>
      </c>
      <c r="D56" s="21">
        <f t="shared" si="0"/>
        <v>130881.99380737479</v>
      </c>
      <c r="E56" s="32">
        <v>26329988380</v>
      </c>
      <c r="F56" s="25">
        <f t="shared" si="1"/>
        <v>98939.168655095578</v>
      </c>
      <c r="G56" s="36">
        <v>5.1420000000000003</v>
      </c>
      <c r="H56" s="36">
        <v>5.74E-2</v>
      </c>
      <c r="I56" s="36">
        <v>0.41539999999999999</v>
      </c>
      <c r="J56" s="90" t="s">
        <v>125</v>
      </c>
      <c r="K56" s="90" t="s">
        <v>125</v>
      </c>
      <c r="L56" s="37">
        <v>0.54139999999999999</v>
      </c>
      <c r="M56" s="87">
        <v>135562162</v>
      </c>
      <c r="N56" s="21">
        <v>1516286</v>
      </c>
      <c r="O56" s="87">
        <v>10974776</v>
      </c>
      <c r="P56" s="32">
        <v>0</v>
      </c>
      <c r="Q56" s="32">
        <v>0</v>
      </c>
      <c r="R56" s="25">
        <v>14273041</v>
      </c>
      <c r="S56" s="5">
        <f t="shared" si="3"/>
        <v>162326265</v>
      </c>
      <c r="T56" s="110">
        <f t="shared" si="2"/>
        <v>609.96706410193781</v>
      </c>
    </row>
    <row r="57" spans="1:20">
      <c r="A57" s="10" t="s">
        <v>54</v>
      </c>
      <c r="B57" s="21">
        <v>1295033</v>
      </c>
      <c r="C57" s="24">
        <v>235857163759</v>
      </c>
      <c r="D57" s="21">
        <f t="shared" si="0"/>
        <v>182124.44297481223</v>
      </c>
      <c r="E57" s="32">
        <v>169437819238</v>
      </c>
      <c r="F57" s="25">
        <f t="shared" si="1"/>
        <v>130836.68079346241</v>
      </c>
      <c r="G57" s="36">
        <v>3.7810999999999999</v>
      </c>
      <c r="H57" s="36">
        <v>0.20019999999999999</v>
      </c>
      <c r="I57" s="88" t="s">
        <v>125</v>
      </c>
      <c r="J57" s="90" t="s">
        <v>125</v>
      </c>
      <c r="K57" s="41">
        <v>1.4973000000000001</v>
      </c>
      <c r="L57" s="91" t="s">
        <v>125</v>
      </c>
      <c r="M57" s="87">
        <v>640707346</v>
      </c>
      <c r="N57" s="21">
        <v>33942624</v>
      </c>
      <c r="O57" s="87">
        <v>0</v>
      </c>
      <c r="P57" s="32">
        <v>0</v>
      </c>
      <c r="Q57" s="32">
        <v>253711921</v>
      </c>
      <c r="R57" s="25">
        <v>0</v>
      </c>
      <c r="S57" s="5">
        <f t="shared" si="3"/>
        <v>928361891</v>
      </c>
      <c r="T57" s="110">
        <f t="shared" si="2"/>
        <v>716.86350154783702</v>
      </c>
    </row>
    <row r="58" spans="1:20">
      <c r="A58" s="10" t="s">
        <v>55</v>
      </c>
      <c r="B58" s="21">
        <v>434425</v>
      </c>
      <c r="C58" s="24">
        <v>45761993549</v>
      </c>
      <c r="D58" s="21">
        <f t="shared" si="0"/>
        <v>105339.22667664154</v>
      </c>
      <c r="E58" s="32">
        <v>29694362126</v>
      </c>
      <c r="F58" s="25">
        <f t="shared" si="1"/>
        <v>68353.253440755027</v>
      </c>
      <c r="G58" s="36">
        <v>5.4333</v>
      </c>
      <c r="H58" s="88" t="s">
        <v>125</v>
      </c>
      <c r="I58" s="88" t="s">
        <v>125</v>
      </c>
      <c r="J58" s="90" t="s">
        <v>125</v>
      </c>
      <c r="K58" s="41">
        <v>0.91879999999999995</v>
      </c>
      <c r="L58" s="91" t="s">
        <v>125</v>
      </c>
      <c r="M58" s="87">
        <v>161338350</v>
      </c>
      <c r="N58" s="21">
        <v>0</v>
      </c>
      <c r="O58" s="87">
        <v>0</v>
      </c>
      <c r="P58" s="32">
        <v>0</v>
      </c>
      <c r="Q58" s="32">
        <v>27282321</v>
      </c>
      <c r="R58" s="25">
        <v>0</v>
      </c>
      <c r="S58" s="5">
        <f t="shared" si="3"/>
        <v>188620671</v>
      </c>
      <c r="T58" s="110">
        <f t="shared" si="2"/>
        <v>434.18466018300052</v>
      </c>
    </row>
    <row r="59" spans="1:20">
      <c r="A59" s="10" t="s">
        <v>56</v>
      </c>
      <c r="B59" s="21">
        <v>944199</v>
      </c>
      <c r="C59" s="24">
        <v>119781233550</v>
      </c>
      <c r="D59" s="21">
        <f t="shared" si="0"/>
        <v>126860.15718084853</v>
      </c>
      <c r="E59" s="32">
        <v>80093652315</v>
      </c>
      <c r="F59" s="25">
        <f t="shared" si="1"/>
        <v>84827.088691049241</v>
      </c>
      <c r="G59" s="36">
        <v>4.8730000000000002</v>
      </c>
      <c r="H59" s="88" t="s">
        <v>125</v>
      </c>
      <c r="I59" s="36">
        <v>1.7000000000000001E-2</v>
      </c>
      <c r="J59" s="41">
        <v>0.54979999999999996</v>
      </c>
      <c r="K59" s="90" t="s">
        <v>125</v>
      </c>
      <c r="L59" s="37">
        <v>0.87549999999999994</v>
      </c>
      <c r="M59" s="87">
        <v>390296368</v>
      </c>
      <c r="N59" s="21">
        <v>0</v>
      </c>
      <c r="O59" s="87">
        <v>1361592</v>
      </c>
      <c r="P59" s="32">
        <v>44031729</v>
      </c>
      <c r="Q59" s="32">
        <v>0</v>
      </c>
      <c r="R59" s="25">
        <v>70119987</v>
      </c>
      <c r="S59" s="5">
        <f t="shared" si="3"/>
        <v>505809676</v>
      </c>
      <c r="T59" s="110">
        <f t="shared" si="2"/>
        <v>535.70240595467692</v>
      </c>
    </row>
    <row r="60" spans="1:20">
      <c r="A60" s="10" t="s">
        <v>58</v>
      </c>
      <c r="B60" s="21">
        <v>581058</v>
      </c>
      <c r="C60" s="24">
        <v>51424769415</v>
      </c>
      <c r="D60" s="21">
        <f t="shared" si="0"/>
        <v>88501.955768615182</v>
      </c>
      <c r="E60" s="32">
        <v>35616463683</v>
      </c>
      <c r="F60" s="25">
        <f t="shared" si="1"/>
        <v>61295.883858410001</v>
      </c>
      <c r="G60" s="36">
        <v>6.8655999999999997</v>
      </c>
      <c r="H60" s="88" t="s">
        <v>125</v>
      </c>
      <c r="I60" s="88" t="s">
        <v>125</v>
      </c>
      <c r="J60" s="90" t="s">
        <v>125</v>
      </c>
      <c r="K60" s="90" t="s">
        <v>125</v>
      </c>
      <c r="L60" s="37">
        <v>0.39610000000000001</v>
      </c>
      <c r="M60" s="87">
        <v>244560485</v>
      </c>
      <c r="N60" s="21">
        <v>0</v>
      </c>
      <c r="O60" s="87">
        <v>0</v>
      </c>
      <c r="P60" s="32">
        <v>0</v>
      </c>
      <c r="Q60" s="32">
        <v>0</v>
      </c>
      <c r="R60" s="25">
        <v>14106132</v>
      </c>
      <c r="S60" s="5">
        <f t="shared" si="3"/>
        <v>258666617</v>
      </c>
      <c r="T60" s="110">
        <f t="shared" si="2"/>
        <v>445.16488371212512</v>
      </c>
    </row>
    <row r="61" spans="1:20">
      <c r="A61" s="10" t="s">
        <v>59</v>
      </c>
      <c r="B61" s="21">
        <v>74799</v>
      </c>
      <c r="C61" s="24">
        <v>7533899786</v>
      </c>
      <c r="D61" s="21">
        <f t="shared" si="0"/>
        <v>100721.93192422358</v>
      </c>
      <c r="E61" s="32">
        <v>4169698449</v>
      </c>
      <c r="F61" s="25">
        <f t="shared" si="1"/>
        <v>55745.376930172861</v>
      </c>
      <c r="G61" s="36">
        <v>8.5764999999999993</v>
      </c>
      <c r="H61" s="88" t="s">
        <v>125</v>
      </c>
      <c r="I61" s="88" t="s">
        <v>125</v>
      </c>
      <c r="J61" s="41">
        <v>0.66649999999999998</v>
      </c>
      <c r="K61" s="90" t="s">
        <v>125</v>
      </c>
      <c r="L61" s="91" t="s">
        <v>125</v>
      </c>
      <c r="M61" s="87">
        <v>35761396</v>
      </c>
      <c r="N61" s="21">
        <v>0</v>
      </c>
      <c r="O61" s="87">
        <v>0</v>
      </c>
      <c r="P61" s="32">
        <v>2796928</v>
      </c>
      <c r="Q61" s="32">
        <v>0</v>
      </c>
      <c r="R61" s="25">
        <v>0</v>
      </c>
      <c r="S61" s="5">
        <f t="shared" si="3"/>
        <v>38558324</v>
      </c>
      <c r="T61" s="110">
        <f t="shared" si="2"/>
        <v>515.49250658431265</v>
      </c>
    </row>
    <row r="62" spans="1:20">
      <c r="A62" s="10" t="s">
        <v>135</v>
      </c>
      <c r="B62" s="21">
        <v>173935</v>
      </c>
      <c r="C62" s="24">
        <v>35473827468</v>
      </c>
      <c r="D62" s="21">
        <f t="shared" si="0"/>
        <v>203948.75941012448</v>
      </c>
      <c r="E62" s="32">
        <v>24567928625</v>
      </c>
      <c r="F62" s="25">
        <f t="shared" si="1"/>
        <v>141247.75706442061</v>
      </c>
      <c r="G62" s="36">
        <v>5.0037000000000003</v>
      </c>
      <c r="H62" s="88" t="s">
        <v>125</v>
      </c>
      <c r="I62" s="88" t="s">
        <v>125</v>
      </c>
      <c r="J62" s="90" t="s">
        <v>125</v>
      </c>
      <c r="K62" s="41">
        <v>1.0174000000000001</v>
      </c>
      <c r="L62" s="37">
        <v>7.1000000000000004E-3</v>
      </c>
      <c r="M62" s="87">
        <v>122974451</v>
      </c>
      <c r="N62" s="21">
        <v>0</v>
      </c>
      <c r="O62" s="87">
        <v>0</v>
      </c>
      <c r="P62" s="32">
        <v>0</v>
      </c>
      <c r="Q62" s="32">
        <v>25003801</v>
      </c>
      <c r="R62" s="25">
        <v>173473</v>
      </c>
      <c r="S62" s="5">
        <f t="shared" si="3"/>
        <v>148151725</v>
      </c>
      <c r="T62" s="110">
        <f t="shared" si="2"/>
        <v>851.76488343346648</v>
      </c>
    </row>
    <row r="63" spans="1:20">
      <c r="A63" s="10" t="s">
        <v>136</v>
      </c>
      <c r="B63" s="21">
        <v>271961</v>
      </c>
      <c r="C63" s="24">
        <v>38864635859</v>
      </c>
      <c r="D63" s="21">
        <f t="shared" si="0"/>
        <v>142905.18073915009</v>
      </c>
      <c r="E63" s="32">
        <v>25554081157</v>
      </c>
      <c r="F63" s="25">
        <f t="shared" si="1"/>
        <v>93962.300318795707</v>
      </c>
      <c r="G63" s="36">
        <v>6.2576000000000001</v>
      </c>
      <c r="H63" s="88" t="s">
        <v>125</v>
      </c>
      <c r="I63" s="36">
        <v>9.1999999999999998E-2</v>
      </c>
      <c r="J63" s="90" t="s">
        <v>125</v>
      </c>
      <c r="K63" s="41">
        <v>0.20569999999999999</v>
      </c>
      <c r="L63" s="37">
        <v>0.79220000000000002</v>
      </c>
      <c r="M63" s="87">
        <v>159907281</v>
      </c>
      <c r="N63" s="21">
        <v>0</v>
      </c>
      <c r="O63" s="87">
        <v>2370719</v>
      </c>
      <c r="P63" s="32">
        <v>0</v>
      </c>
      <c r="Q63" s="32">
        <v>5257308</v>
      </c>
      <c r="R63" s="25">
        <v>20244895</v>
      </c>
      <c r="S63" s="5">
        <f t="shared" si="3"/>
        <v>187780203</v>
      </c>
      <c r="T63" s="110">
        <f t="shared" si="2"/>
        <v>690.46739422196561</v>
      </c>
    </row>
    <row r="64" spans="1:20">
      <c r="A64" s="10" t="s">
        <v>60</v>
      </c>
      <c r="B64" s="21">
        <v>142144</v>
      </c>
      <c r="C64" s="24">
        <v>14532746102</v>
      </c>
      <c r="D64" s="21">
        <f t="shared" si="0"/>
        <v>102239.60281123368</v>
      </c>
      <c r="E64" s="32">
        <v>9308147209</v>
      </c>
      <c r="F64" s="25">
        <f t="shared" si="1"/>
        <v>65483.92622270374</v>
      </c>
      <c r="G64" s="36">
        <v>6.0952999999999999</v>
      </c>
      <c r="H64" s="88" t="s">
        <v>125</v>
      </c>
      <c r="I64" s="88" t="s">
        <v>125</v>
      </c>
      <c r="J64" s="90" t="s">
        <v>125</v>
      </c>
      <c r="K64" s="90" t="s">
        <v>125</v>
      </c>
      <c r="L64" s="91" t="s">
        <v>125</v>
      </c>
      <c r="M64" s="87">
        <v>56733523</v>
      </c>
      <c r="N64" s="21">
        <v>0</v>
      </c>
      <c r="O64" s="87">
        <v>0</v>
      </c>
      <c r="P64" s="32">
        <v>0</v>
      </c>
      <c r="Q64" s="32">
        <v>0</v>
      </c>
      <c r="R64" s="25">
        <v>0</v>
      </c>
      <c r="S64" s="5">
        <f t="shared" si="3"/>
        <v>56733523</v>
      </c>
      <c r="T64" s="110">
        <f t="shared" si="2"/>
        <v>399.12710350067539</v>
      </c>
    </row>
    <row r="65" spans="1:20">
      <c r="A65" s="10" t="s">
        <v>61</v>
      </c>
      <c r="B65" s="21">
        <v>387461</v>
      </c>
      <c r="C65" s="24">
        <v>85824627450</v>
      </c>
      <c r="D65" s="21">
        <f t="shared" si="0"/>
        <v>221505.2029752672</v>
      </c>
      <c r="E65" s="32">
        <v>62414462359</v>
      </c>
      <c r="F65" s="25">
        <f t="shared" si="1"/>
        <v>161085.79278688694</v>
      </c>
      <c r="G65" s="36">
        <v>3.2490999999999999</v>
      </c>
      <c r="H65" s="36">
        <v>6.1600000000000002E-2</v>
      </c>
      <c r="I65" s="36">
        <v>2.7699999999999999E-2</v>
      </c>
      <c r="J65" s="90" t="s">
        <v>125</v>
      </c>
      <c r="K65" s="90" t="s">
        <v>125</v>
      </c>
      <c r="L65" s="37">
        <v>0.56820000000000004</v>
      </c>
      <c r="M65" s="87">
        <v>203598069</v>
      </c>
      <c r="N65" s="21">
        <v>3860511</v>
      </c>
      <c r="O65" s="87">
        <v>1735995</v>
      </c>
      <c r="P65" s="32">
        <v>0</v>
      </c>
      <c r="Q65" s="32">
        <v>0</v>
      </c>
      <c r="R65" s="25">
        <v>35603868</v>
      </c>
      <c r="S65" s="5">
        <f t="shared" si="3"/>
        <v>244798443</v>
      </c>
      <c r="T65" s="110">
        <f t="shared" si="2"/>
        <v>631.80150518374751</v>
      </c>
    </row>
    <row r="66" spans="1:20">
      <c r="A66" s="10" t="s">
        <v>57</v>
      </c>
      <c r="B66" s="21">
        <v>425698</v>
      </c>
      <c r="C66" s="24">
        <v>48910020363</v>
      </c>
      <c r="D66" s="21">
        <f t="shared" si="0"/>
        <v>114893.70484005092</v>
      </c>
      <c r="E66" s="32">
        <v>33506218599</v>
      </c>
      <c r="F66" s="25">
        <f t="shared" si="1"/>
        <v>78708.893626467587</v>
      </c>
      <c r="G66" s="36">
        <v>4.3578000000000001</v>
      </c>
      <c r="H66" s="36">
        <v>0.14510000000000001</v>
      </c>
      <c r="I66" s="88" t="s">
        <v>125</v>
      </c>
      <c r="J66" s="90" t="s">
        <v>125</v>
      </c>
      <c r="K66" s="90" t="s">
        <v>125</v>
      </c>
      <c r="L66" s="37">
        <v>1.4823</v>
      </c>
      <c r="M66" s="87">
        <v>146065825</v>
      </c>
      <c r="N66" s="21">
        <v>4900037</v>
      </c>
      <c r="O66" s="87">
        <v>0</v>
      </c>
      <c r="P66" s="32">
        <v>0</v>
      </c>
      <c r="Q66" s="32">
        <v>0</v>
      </c>
      <c r="R66" s="25">
        <v>49685489</v>
      </c>
      <c r="S66" s="5">
        <f t="shared" si="3"/>
        <v>200651351</v>
      </c>
      <c r="T66" s="110">
        <f t="shared" si="2"/>
        <v>471.3467082297779</v>
      </c>
    </row>
    <row r="67" spans="1:20">
      <c r="A67" s="10" t="s">
        <v>62</v>
      </c>
      <c r="B67" s="21">
        <v>89771</v>
      </c>
      <c r="C67" s="24">
        <v>8851512382</v>
      </c>
      <c r="D67" s="21">
        <f t="shared" si="0"/>
        <v>98601.022401443668</v>
      </c>
      <c r="E67" s="32">
        <v>5809981966</v>
      </c>
      <c r="F67" s="25">
        <f t="shared" si="1"/>
        <v>64720.03170288846</v>
      </c>
      <c r="G67" s="36">
        <v>5.4389000000000003</v>
      </c>
      <c r="H67" s="88" t="s">
        <v>125</v>
      </c>
      <c r="I67" s="88" t="s">
        <v>125</v>
      </c>
      <c r="J67" s="90" t="s">
        <v>125</v>
      </c>
      <c r="K67" s="90" t="s">
        <v>125</v>
      </c>
      <c r="L67" s="91" t="s">
        <v>125</v>
      </c>
      <c r="M67" s="87">
        <v>31599910</v>
      </c>
      <c r="N67" s="21">
        <v>0</v>
      </c>
      <c r="O67" s="87">
        <v>0</v>
      </c>
      <c r="P67" s="32">
        <v>0</v>
      </c>
      <c r="Q67" s="32">
        <v>0</v>
      </c>
      <c r="R67" s="25">
        <v>0</v>
      </c>
      <c r="S67" s="5">
        <f t="shared" si="3"/>
        <v>31599910</v>
      </c>
      <c r="T67" s="110">
        <f t="shared" si="2"/>
        <v>352.00577023760457</v>
      </c>
    </row>
    <row r="68" spans="1:20">
      <c r="A68" s="10" t="s">
        <v>63</v>
      </c>
      <c r="B68" s="21">
        <v>39608</v>
      </c>
      <c r="C68" s="24">
        <v>3495464887</v>
      </c>
      <c r="D68" s="21">
        <f t="shared" si="0"/>
        <v>88251.486745101996</v>
      </c>
      <c r="E68" s="32">
        <v>1782663956</v>
      </c>
      <c r="F68" s="25">
        <f t="shared" si="1"/>
        <v>45007.67410624116</v>
      </c>
      <c r="G68" s="36">
        <v>7.9096000000000002</v>
      </c>
      <c r="H68" s="88" t="s">
        <v>125</v>
      </c>
      <c r="I68" s="88" t="s">
        <v>125</v>
      </c>
      <c r="J68" s="90" t="s">
        <v>125</v>
      </c>
      <c r="K68" s="90" t="s">
        <v>125</v>
      </c>
      <c r="L68" s="91" t="s">
        <v>125</v>
      </c>
      <c r="M68" s="87">
        <v>14089316</v>
      </c>
      <c r="N68" s="21">
        <v>0</v>
      </c>
      <c r="O68" s="87">
        <v>0</v>
      </c>
      <c r="P68" s="32">
        <v>0</v>
      </c>
      <c r="Q68" s="32">
        <v>0</v>
      </c>
      <c r="R68" s="25">
        <v>0</v>
      </c>
      <c r="S68" s="5">
        <f t="shared" si="3"/>
        <v>14089316</v>
      </c>
      <c r="T68" s="110">
        <f t="shared" si="2"/>
        <v>355.7189456675419</v>
      </c>
    </row>
    <row r="69" spans="1:20">
      <c r="A69" s="10" t="s">
        <v>64</v>
      </c>
      <c r="B69" s="21">
        <v>22516</v>
      </c>
      <c r="C69" s="24">
        <v>2213089956</v>
      </c>
      <c r="D69" s="21">
        <f t="shared" si="0"/>
        <v>98289.658731568663</v>
      </c>
      <c r="E69" s="32">
        <v>1404202731</v>
      </c>
      <c r="F69" s="25">
        <f t="shared" si="1"/>
        <v>62364.662062533309</v>
      </c>
      <c r="G69" s="36">
        <v>7.2319000000000004</v>
      </c>
      <c r="H69" s="88" t="s">
        <v>125</v>
      </c>
      <c r="I69" s="88" t="s">
        <v>125</v>
      </c>
      <c r="J69" s="90" t="s">
        <v>125</v>
      </c>
      <c r="K69" s="41">
        <v>0.93779999999999997</v>
      </c>
      <c r="L69" s="91" t="s">
        <v>125</v>
      </c>
      <c r="M69" s="87">
        <v>10155054</v>
      </c>
      <c r="N69" s="21">
        <v>0</v>
      </c>
      <c r="O69" s="87">
        <v>0</v>
      </c>
      <c r="P69" s="32">
        <v>0</v>
      </c>
      <c r="Q69" s="32">
        <v>1316806</v>
      </c>
      <c r="R69" s="25">
        <v>0</v>
      </c>
      <c r="S69" s="5">
        <f t="shared" si="3"/>
        <v>11471860</v>
      </c>
      <c r="T69" s="110">
        <f t="shared" si="2"/>
        <v>509.49813465979747</v>
      </c>
    </row>
    <row r="70" spans="1:20">
      <c r="A70" s="10" t="s">
        <v>65</v>
      </c>
      <c r="B70" s="21">
        <v>15722</v>
      </c>
      <c r="C70" s="24">
        <v>970334882</v>
      </c>
      <c r="D70" s="21">
        <f t="shared" si="0"/>
        <v>61718.285332654879</v>
      </c>
      <c r="E70" s="32">
        <v>238224371</v>
      </c>
      <c r="F70" s="25">
        <f t="shared" si="1"/>
        <v>15152.29430097952</v>
      </c>
      <c r="G70" s="36">
        <v>10</v>
      </c>
      <c r="H70" s="88" t="s">
        <v>125</v>
      </c>
      <c r="I70" s="36">
        <v>0.5</v>
      </c>
      <c r="J70" s="90" t="s">
        <v>125</v>
      </c>
      <c r="K70" s="90" t="s">
        <v>125</v>
      </c>
      <c r="L70" s="91" t="s">
        <v>125</v>
      </c>
      <c r="M70" s="87">
        <v>2382077</v>
      </c>
      <c r="N70" s="21">
        <v>0</v>
      </c>
      <c r="O70" s="87">
        <v>119106</v>
      </c>
      <c r="P70" s="32">
        <v>0</v>
      </c>
      <c r="Q70" s="32">
        <v>0</v>
      </c>
      <c r="R70" s="25">
        <v>0</v>
      </c>
      <c r="S70" s="5">
        <f t="shared" si="3"/>
        <v>2501183</v>
      </c>
      <c r="T70" s="110">
        <f t="shared" si="2"/>
        <v>159.08809311792393</v>
      </c>
    </row>
    <row r="71" spans="1:20">
      <c r="A71" s="10" t="s">
        <v>66</v>
      </c>
      <c r="B71" s="21">
        <v>508014</v>
      </c>
      <c r="C71" s="24">
        <v>62483245935</v>
      </c>
      <c r="D71" s="21">
        <f t="shared" si="0"/>
        <v>122995.1259906223</v>
      </c>
      <c r="E71" s="32">
        <v>40678759197</v>
      </c>
      <c r="F71" s="25">
        <f t="shared" si="1"/>
        <v>80074.090865606064</v>
      </c>
      <c r="G71" s="36">
        <v>3.8956</v>
      </c>
      <c r="H71" s="88" t="s">
        <v>125</v>
      </c>
      <c r="I71" s="36">
        <v>0.80779999999999996</v>
      </c>
      <c r="J71" s="90" t="s">
        <v>125</v>
      </c>
      <c r="K71" s="41">
        <v>0.83530000000000004</v>
      </c>
      <c r="L71" s="37">
        <v>0.28089999999999998</v>
      </c>
      <c r="M71" s="87">
        <v>158745077</v>
      </c>
      <c r="N71" s="21">
        <v>0</v>
      </c>
      <c r="O71" s="87">
        <v>32913307</v>
      </c>
      <c r="P71" s="32">
        <v>0</v>
      </c>
      <c r="Q71" s="32">
        <v>34037331</v>
      </c>
      <c r="R71" s="25">
        <v>11447547</v>
      </c>
      <c r="S71" s="5">
        <f t="shared" si="3"/>
        <v>237143262</v>
      </c>
      <c r="T71" s="110">
        <f t="shared" si="2"/>
        <v>466.80458018873497</v>
      </c>
    </row>
    <row r="72" spans="1:20">
      <c r="A72" s="10" t="s">
        <v>67</v>
      </c>
      <c r="B72" s="21">
        <v>29417</v>
      </c>
      <c r="C72" s="24">
        <v>2575912702</v>
      </c>
      <c r="D72" s="21">
        <f>(C72/B72)</f>
        <v>87565.445218751061</v>
      </c>
      <c r="E72" s="32">
        <v>1571761713</v>
      </c>
      <c r="F72" s="25">
        <f>(E72/B72)</f>
        <v>53430.387633001323</v>
      </c>
      <c r="G72" s="36">
        <v>7.6252000000000004</v>
      </c>
      <c r="H72" s="88" t="s">
        <v>125</v>
      </c>
      <c r="I72" s="88" t="s">
        <v>125</v>
      </c>
      <c r="J72" s="90" t="s">
        <v>125</v>
      </c>
      <c r="K72" s="90" t="s">
        <v>125</v>
      </c>
      <c r="L72" s="91" t="s">
        <v>125</v>
      </c>
      <c r="M72" s="87">
        <v>11985004</v>
      </c>
      <c r="N72" s="21">
        <v>0</v>
      </c>
      <c r="O72" s="87">
        <v>0</v>
      </c>
      <c r="P72" s="32">
        <v>0</v>
      </c>
      <c r="Q72" s="32">
        <v>0</v>
      </c>
      <c r="R72" s="25">
        <v>0</v>
      </c>
      <c r="S72" s="5">
        <f t="shared" si="3"/>
        <v>11985004</v>
      </c>
      <c r="T72" s="110">
        <f>S72/B72</f>
        <v>407.41761566441176</v>
      </c>
    </row>
    <row r="73" spans="1:20">
      <c r="A73" s="10" t="s">
        <v>68</v>
      </c>
      <c r="B73" s="21">
        <v>57093</v>
      </c>
      <c r="C73" s="24">
        <v>20487048422</v>
      </c>
      <c r="D73" s="21">
        <f>(C73/B73)</f>
        <v>358836.43217207014</v>
      </c>
      <c r="E73" s="32">
        <v>17398812895</v>
      </c>
      <c r="F73" s="25">
        <f>(E73/B73)</f>
        <v>304745.11577601457</v>
      </c>
      <c r="G73" s="36">
        <v>3.3706999999999998</v>
      </c>
      <c r="H73" s="88" t="s">
        <v>125</v>
      </c>
      <c r="I73" s="88" t="s">
        <v>125</v>
      </c>
      <c r="J73" s="90" t="s">
        <v>125</v>
      </c>
      <c r="K73" s="41">
        <v>3.5400000000000001E-2</v>
      </c>
      <c r="L73" s="91" t="s">
        <v>125</v>
      </c>
      <c r="M73" s="87">
        <v>58646179</v>
      </c>
      <c r="N73" s="21">
        <v>0</v>
      </c>
      <c r="O73" s="87">
        <v>0</v>
      </c>
      <c r="P73" s="32">
        <v>0</v>
      </c>
      <c r="Q73" s="32">
        <v>616208</v>
      </c>
      <c r="R73" s="25">
        <v>0</v>
      </c>
      <c r="S73" s="5">
        <f t="shared" si="3"/>
        <v>59262387</v>
      </c>
      <c r="T73" s="110">
        <f>S73/B73</f>
        <v>1037.9974252535337</v>
      </c>
    </row>
    <row r="74" spans="1:20">
      <c r="A74" s="10" t="s">
        <v>69</v>
      </c>
      <c r="B74" s="21">
        <v>23719</v>
      </c>
      <c r="C74" s="24">
        <v>1788547958</v>
      </c>
      <c r="D74" s="21">
        <f>(C74/B74)</f>
        <v>75405.706732998864</v>
      </c>
      <c r="E74" s="32">
        <v>1084802940</v>
      </c>
      <c r="F74" s="25">
        <f>(E74/B74)</f>
        <v>45735.610270247482</v>
      </c>
      <c r="G74" s="36">
        <v>7.66</v>
      </c>
      <c r="H74" s="88" t="s">
        <v>125</v>
      </c>
      <c r="I74" s="88" t="s">
        <v>125</v>
      </c>
      <c r="J74" s="90" t="s">
        <v>125</v>
      </c>
      <c r="K74" s="90" t="s">
        <v>125</v>
      </c>
      <c r="L74" s="91" t="s">
        <v>125</v>
      </c>
      <c r="M74" s="87">
        <v>8309576</v>
      </c>
      <c r="N74" s="21">
        <v>0</v>
      </c>
      <c r="O74" s="87">
        <v>0</v>
      </c>
      <c r="P74" s="32">
        <v>0</v>
      </c>
      <c r="Q74" s="32">
        <v>0</v>
      </c>
      <c r="R74" s="25">
        <v>0</v>
      </c>
      <c r="S74" s="5">
        <f>SUM(M74:R74)</f>
        <v>8309576</v>
      </c>
      <c r="T74" s="110">
        <f>S74/B74</f>
        <v>350.33416248577089</v>
      </c>
    </row>
    <row r="75" spans="1:20">
      <c r="A75" s="19" t="s">
        <v>70</v>
      </c>
      <c r="B75" s="26">
        <f>SUM(B8:B74)</f>
        <v>18680367</v>
      </c>
      <c r="C75" s="27">
        <f>SUM(C8:C74)</f>
        <v>2663565757332</v>
      </c>
      <c r="D75" s="33">
        <f>(C75/B75)</f>
        <v>142586.37195575441</v>
      </c>
      <c r="E75" s="33">
        <f>SUM(E8:E74)</f>
        <v>1805873056801</v>
      </c>
      <c r="F75" s="29">
        <f>(E75/B75)</f>
        <v>96672.247220892401</v>
      </c>
      <c r="G75" s="38"/>
      <c r="H75" s="30"/>
      <c r="I75" s="30"/>
      <c r="J75" s="30"/>
      <c r="K75" s="30"/>
      <c r="L75" s="39"/>
      <c r="M75" s="33">
        <f t="shared" ref="M75:S75" si="4">SUM(M8:M74)</f>
        <v>8108894322</v>
      </c>
      <c r="N75" s="33">
        <f t="shared" si="4"/>
        <v>214079898</v>
      </c>
      <c r="O75" s="33">
        <f t="shared" si="4"/>
        <v>70463918</v>
      </c>
      <c r="P75" s="33">
        <f t="shared" si="4"/>
        <v>875268043</v>
      </c>
      <c r="Q75" s="33">
        <f t="shared" si="4"/>
        <v>816383591</v>
      </c>
      <c r="R75" s="29">
        <f t="shared" si="4"/>
        <v>1078294840</v>
      </c>
      <c r="S75" s="29">
        <f t="shared" si="4"/>
        <v>11163384612</v>
      </c>
      <c r="T75" s="108">
        <f>S75/B75</f>
        <v>597.59985507779368</v>
      </c>
    </row>
    <row r="76" spans="1:20">
      <c r="A76" s="14"/>
      <c r="B76" s="2"/>
      <c r="C76" s="2"/>
      <c r="D76" s="2"/>
      <c r="E76" s="2"/>
      <c r="F76" s="2"/>
      <c r="G76" s="13"/>
      <c r="H76" s="13"/>
      <c r="I76" s="13"/>
      <c r="J76" s="13"/>
      <c r="K76" s="13"/>
      <c r="L76" s="13"/>
      <c r="M76" s="13"/>
      <c r="N76" s="13"/>
      <c r="O76" s="13"/>
      <c r="P76" s="7"/>
      <c r="Q76" s="7"/>
      <c r="R76" s="7"/>
      <c r="S76" s="7"/>
      <c r="T76" s="109"/>
    </row>
    <row r="77" spans="1:20">
      <c r="A77" s="12" t="s">
        <v>107</v>
      </c>
      <c r="B77" s="1"/>
      <c r="C77" s="1"/>
      <c r="D77" s="1"/>
      <c r="E77" s="1"/>
      <c r="F77" s="1"/>
      <c r="G77" s="3"/>
      <c r="H77" s="3"/>
      <c r="I77" s="3"/>
      <c r="J77" s="3"/>
      <c r="K77" s="3"/>
      <c r="L77" s="3"/>
      <c r="M77" s="3"/>
      <c r="N77" s="3"/>
      <c r="O77" s="3"/>
      <c r="P77" s="3"/>
      <c r="Q77" s="3"/>
      <c r="R77" s="3"/>
      <c r="S77" s="3"/>
      <c r="T77" s="11"/>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73"/>
      <c r="B81" s="1"/>
      <c r="C81" s="1"/>
      <c r="D81" s="1"/>
      <c r="E81" s="1"/>
      <c r="F81" s="1"/>
      <c r="G81" s="3"/>
      <c r="H81" s="3"/>
      <c r="I81" s="3"/>
      <c r="J81" s="3"/>
      <c r="K81" s="3"/>
      <c r="L81" s="3"/>
      <c r="M81" s="3"/>
      <c r="N81" s="3"/>
      <c r="O81" s="3"/>
      <c r="P81" s="3"/>
      <c r="Q81" s="3"/>
      <c r="R81" s="3"/>
      <c r="S81" s="3"/>
      <c r="T81" s="11"/>
    </row>
    <row r="82" spans="1:20">
      <c r="A82" s="12" t="s">
        <v>124</v>
      </c>
      <c r="B82" s="1"/>
      <c r="C82" s="1"/>
      <c r="D82" s="1"/>
      <c r="E82" s="1"/>
      <c r="F82" s="1"/>
      <c r="G82" s="3"/>
      <c r="H82" s="3"/>
      <c r="I82" s="3"/>
      <c r="J82" s="3"/>
      <c r="K82" s="3"/>
      <c r="L82" s="3"/>
      <c r="M82" s="3"/>
      <c r="N82" s="3"/>
      <c r="O82" s="3"/>
      <c r="P82" s="3"/>
      <c r="Q82" s="3"/>
      <c r="R82" s="3"/>
      <c r="S82" s="3"/>
      <c r="T82" s="11"/>
    </row>
    <row r="83" spans="1:20">
      <c r="A83" s="92" t="s">
        <v>133</v>
      </c>
      <c r="B83" s="1"/>
      <c r="C83" s="1"/>
      <c r="D83" s="1"/>
      <c r="E83" s="1"/>
      <c r="F83" s="1"/>
      <c r="G83" s="3"/>
      <c r="H83" s="3"/>
      <c r="I83" s="3"/>
      <c r="J83" s="3"/>
      <c r="K83" s="3"/>
      <c r="L83" s="3"/>
      <c r="M83" s="3"/>
      <c r="N83" s="3"/>
      <c r="O83" s="3"/>
      <c r="P83" s="3"/>
      <c r="Q83" s="3"/>
      <c r="R83" s="3"/>
      <c r="S83" s="3"/>
      <c r="T83" s="11"/>
    </row>
    <row r="84" spans="1:20" ht="13.8" thickBot="1">
      <c r="A84" s="15" t="s">
        <v>123</v>
      </c>
      <c r="B84" s="16"/>
      <c r="C84" s="16"/>
      <c r="D84" s="16"/>
      <c r="E84" s="16"/>
      <c r="F84" s="16"/>
      <c r="G84" s="17"/>
      <c r="H84" s="17"/>
      <c r="I84" s="17"/>
      <c r="J84" s="17"/>
      <c r="K84" s="17"/>
      <c r="L84" s="17"/>
      <c r="M84" s="17"/>
      <c r="N84" s="17"/>
      <c r="O84" s="17"/>
      <c r="P84" s="17"/>
      <c r="Q84" s="17"/>
      <c r="R84" s="17"/>
      <c r="S84" s="17"/>
      <c r="T84" s="18"/>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2">
    <mergeCell ref="A1:T1"/>
    <mergeCell ref="A2:T2"/>
    <mergeCell ref="C3:F3"/>
    <mergeCell ref="G3:L3"/>
    <mergeCell ref="M3:O3"/>
    <mergeCell ref="P3:R3"/>
    <mergeCell ref="S3:T3"/>
    <mergeCell ref="A78:T78"/>
    <mergeCell ref="A79:T79"/>
    <mergeCell ref="A80:T80"/>
    <mergeCell ref="G4:I4"/>
    <mergeCell ref="J4:L4"/>
  </mergeCells>
  <phoneticPr fontId="10" type="noConversion"/>
  <printOptions horizontalCentered="1"/>
  <pageMargins left="0.5" right="0.5" top="0.5" bottom="0.5" header="0.3" footer="0.3"/>
  <pageSetup paperSize="5" scale="63" fitToHeight="0" orientation="landscape" r:id="rId1"/>
  <headerFooter>
    <oddFooter>&amp;L&amp;14Office of Economic and Demographic Research&amp;C&amp;14Page &amp;P of &amp;N&amp;R&amp;14February 29, 2012</oddFooter>
  </headerFooter>
  <ignoredErrors>
    <ignoredError sqref="S8:S74" formulaRange="1"/>
    <ignoredError sqref="D75" formula="1"/>
  </ignoredError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93"/>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7" width="13.6640625" customWidth="1"/>
    <col min="18" max="18" width="15.6640625" customWidth="1"/>
    <col min="19" max="19" width="16.6640625" customWidth="1"/>
    <col min="20" max="20" width="11.6640625" customWidth="1"/>
  </cols>
  <sheetData>
    <row r="1" spans="1:20" ht="24.6">
      <c r="A1" s="142" t="s">
        <v>120</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2006</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t="s">
        <v>71</v>
      </c>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72</v>
      </c>
      <c r="K7" s="71" t="s">
        <v>105</v>
      </c>
      <c r="L7" s="71" t="s">
        <v>78</v>
      </c>
      <c r="M7" s="68" t="s">
        <v>0</v>
      </c>
      <c r="N7" s="68" t="s">
        <v>72</v>
      </c>
      <c r="O7" s="68" t="s">
        <v>105</v>
      </c>
      <c r="P7" s="68" t="s">
        <v>0</v>
      </c>
      <c r="Q7" s="68" t="s">
        <v>105</v>
      </c>
      <c r="R7" s="71" t="s">
        <v>78</v>
      </c>
      <c r="S7" s="72" t="s">
        <v>75</v>
      </c>
      <c r="T7" s="105" t="s">
        <v>1</v>
      </c>
    </row>
    <row r="8" spans="1:20">
      <c r="A8" s="9" t="s">
        <v>6</v>
      </c>
      <c r="B8" s="20">
        <v>243779</v>
      </c>
      <c r="C8" s="22">
        <v>20568552759</v>
      </c>
      <c r="D8" s="31">
        <f t="shared" ref="D8:D71" si="0">(C8/B8)</f>
        <v>84373.767875821955</v>
      </c>
      <c r="E8" s="31">
        <v>11211533207</v>
      </c>
      <c r="F8" s="23">
        <f t="shared" ref="F8:F71" si="1">(E8/B8)</f>
        <v>45990.56197211409</v>
      </c>
      <c r="G8" s="34">
        <v>8.8887</v>
      </c>
      <c r="H8" s="34">
        <v>0.25</v>
      </c>
      <c r="I8" s="34">
        <v>0</v>
      </c>
      <c r="J8" s="34">
        <v>0</v>
      </c>
      <c r="K8" s="40">
        <v>0</v>
      </c>
      <c r="L8" s="35">
        <v>1.58</v>
      </c>
      <c r="M8" s="7">
        <v>99654387</v>
      </c>
      <c r="N8" s="31">
        <v>2803231</v>
      </c>
      <c r="O8" s="7">
        <v>0</v>
      </c>
      <c r="P8" s="43">
        <v>0</v>
      </c>
      <c r="Q8" s="43">
        <v>0</v>
      </c>
      <c r="R8" s="42">
        <v>17714186</v>
      </c>
      <c r="S8" s="8">
        <f>SUM(M8:R8)</f>
        <v>120171804</v>
      </c>
      <c r="T8" s="106">
        <f t="shared" ref="T8:T71" si="2">S8/B8</f>
        <v>492.95388035884963</v>
      </c>
    </row>
    <row r="9" spans="1:20">
      <c r="A9" s="10" t="s">
        <v>7</v>
      </c>
      <c r="B9" s="21">
        <v>25004</v>
      </c>
      <c r="C9" s="24">
        <v>1497905346</v>
      </c>
      <c r="D9" s="21">
        <f t="shared" si="0"/>
        <v>59906.628779395294</v>
      </c>
      <c r="E9" s="32">
        <v>708157880</v>
      </c>
      <c r="F9" s="25">
        <f t="shared" si="1"/>
        <v>28321.783714605663</v>
      </c>
      <c r="G9" s="36">
        <v>8.35</v>
      </c>
      <c r="H9" s="36">
        <v>0</v>
      </c>
      <c r="I9" s="36">
        <v>0.1099</v>
      </c>
      <c r="J9" s="36">
        <v>0</v>
      </c>
      <c r="K9" s="41">
        <v>0</v>
      </c>
      <c r="L9" s="37">
        <v>0</v>
      </c>
      <c r="M9" s="87">
        <v>5912579</v>
      </c>
      <c r="N9" s="21">
        <v>0</v>
      </c>
      <c r="O9" s="87">
        <v>77819</v>
      </c>
      <c r="P9" s="32">
        <v>0</v>
      </c>
      <c r="Q9" s="32">
        <v>0</v>
      </c>
      <c r="R9" s="25">
        <v>0</v>
      </c>
      <c r="S9" s="5">
        <f>SUM(M9:R9)</f>
        <v>5990398</v>
      </c>
      <c r="T9" s="110">
        <f t="shared" si="2"/>
        <v>239.57758758598624</v>
      </c>
    </row>
    <row r="10" spans="1:20">
      <c r="A10" s="10" t="s">
        <v>8</v>
      </c>
      <c r="B10" s="21">
        <v>165515</v>
      </c>
      <c r="C10" s="24">
        <v>25430080503</v>
      </c>
      <c r="D10" s="21">
        <f t="shared" si="0"/>
        <v>153642.15027640999</v>
      </c>
      <c r="E10" s="32">
        <v>17555101383</v>
      </c>
      <c r="F10" s="25">
        <f t="shared" si="1"/>
        <v>106063.50713228408</v>
      </c>
      <c r="G10" s="36">
        <v>4.1619999999999999</v>
      </c>
      <c r="H10" s="36">
        <v>0</v>
      </c>
      <c r="I10" s="36">
        <v>0</v>
      </c>
      <c r="J10" s="36">
        <v>7.7499999999999999E-2</v>
      </c>
      <c r="K10" s="41">
        <v>0.35709999999999997</v>
      </c>
      <c r="L10" s="37">
        <v>0</v>
      </c>
      <c r="M10" s="87">
        <v>73095692</v>
      </c>
      <c r="N10" s="21">
        <v>0</v>
      </c>
      <c r="O10" s="87">
        <v>0</v>
      </c>
      <c r="P10" s="32">
        <v>1361068</v>
      </c>
      <c r="Q10" s="32">
        <v>6272034</v>
      </c>
      <c r="R10" s="25">
        <v>0</v>
      </c>
      <c r="S10" s="5">
        <f t="shared" ref="S10:S73" si="3">SUM(M10:R10)</f>
        <v>80728794</v>
      </c>
      <c r="T10" s="110">
        <f t="shared" si="2"/>
        <v>487.74306860405403</v>
      </c>
    </row>
    <row r="11" spans="1:20">
      <c r="A11" s="10" t="s">
        <v>9</v>
      </c>
      <c r="B11" s="21">
        <v>28551</v>
      </c>
      <c r="C11" s="24">
        <v>2016364521</v>
      </c>
      <c r="D11" s="21">
        <f t="shared" si="0"/>
        <v>70623.253861510981</v>
      </c>
      <c r="E11" s="32">
        <v>809014557</v>
      </c>
      <c r="F11" s="25">
        <f t="shared" si="1"/>
        <v>28335.769570242723</v>
      </c>
      <c r="G11" s="36">
        <v>9.3756000000000004</v>
      </c>
      <c r="H11" s="36">
        <v>0</v>
      </c>
      <c r="I11" s="36">
        <v>0</v>
      </c>
      <c r="J11" s="36">
        <v>0</v>
      </c>
      <c r="K11" s="41">
        <v>0</v>
      </c>
      <c r="L11" s="37">
        <v>0</v>
      </c>
      <c r="M11" s="87">
        <v>7584996</v>
      </c>
      <c r="N11" s="21">
        <v>0</v>
      </c>
      <c r="O11" s="87">
        <v>0</v>
      </c>
      <c r="P11" s="32">
        <v>0</v>
      </c>
      <c r="Q11" s="32">
        <v>0</v>
      </c>
      <c r="R11" s="25">
        <v>0</v>
      </c>
      <c r="S11" s="5">
        <f t="shared" si="3"/>
        <v>7584996</v>
      </c>
      <c r="T11" s="110">
        <f t="shared" si="2"/>
        <v>265.66481033939266</v>
      </c>
    </row>
    <row r="12" spans="1:20">
      <c r="A12" s="10" t="s">
        <v>10</v>
      </c>
      <c r="B12" s="21">
        <v>543050</v>
      </c>
      <c r="C12" s="24">
        <v>72575843188</v>
      </c>
      <c r="D12" s="21">
        <f t="shared" si="0"/>
        <v>133644.86361845135</v>
      </c>
      <c r="E12" s="32">
        <v>39135283631</v>
      </c>
      <c r="F12" s="25">
        <f t="shared" si="1"/>
        <v>72065.70966025228</v>
      </c>
      <c r="G12" s="36">
        <v>3.8557999999999999</v>
      </c>
      <c r="H12" s="36">
        <v>0</v>
      </c>
      <c r="I12" s="36">
        <v>2.8866000000000001</v>
      </c>
      <c r="J12" s="36">
        <v>0</v>
      </c>
      <c r="K12" s="41">
        <v>0.1148</v>
      </c>
      <c r="L12" s="37">
        <v>0.87509999999999999</v>
      </c>
      <c r="M12" s="87">
        <v>151146540</v>
      </c>
      <c r="N12" s="21">
        <v>0</v>
      </c>
      <c r="O12" s="87">
        <v>59260926</v>
      </c>
      <c r="P12" s="32">
        <v>0</v>
      </c>
      <c r="Q12" s="32">
        <v>4505726</v>
      </c>
      <c r="R12" s="25">
        <v>34330600</v>
      </c>
      <c r="S12" s="5">
        <f t="shared" si="3"/>
        <v>249243792</v>
      </c>
      <c r="T12" s="110">
        <f t="shared" si="2"/>
        <v>458.97024583371694</v>
      </c>
    </row>
    <row r="13" spans="1:20">
      <c r="A13" s="10" t="s">
        <v>11</v>
      </c>
      <c r="B13" s="21">
        <v>1753162</v>
      </c>
      <c r="C13" s="24">
        <v>236205217645</v>
      </c>
      <c r="D13" s="21">
        <f t="shared" si="0"/>
        <v>134730.97046650565</v>
      </c>
      <c r="E13" s="32">
        <v>157023923473</v>
      </c>
      <c r="F13" s="25">
        <f t="shared" si="1"/>
        <v>89566.123081038721</v>
      </c>
      <c r="G13" s="36">
        <v>5.6433</v>
      </c>
      <c r="H13" s="36">
        <v>0.42280000000000001</v>
      </c>
      <c r="I13" s="36">
        <v>0</v>
      </c>
      <c r="J13" s="36">
        <v>1.84E-2</v>
      </c>
      <c r="K13" s="41">
        <v>7.1000000000000004E-3</v>
      </c>
      <c r="L13" s="37">
        <v>1.8599999999999998E-2</v>
      </c>
      <c r="M13" s="87">
        <v>893551361</v>
      </c>
      <c r="N13" s="21">
        <v>66945496</v>
      </c>
      <c r="O13" s="87">
        <v>0</v>
      </c>
      <c r="P13" s="32">
        <v>2912701</v>
      </c>
      <c r="Q13" s="32">
        <v>1118838</v>
      </c>
      <c r="R13" s="25">
        <v>2939207</v>
      </c>
      <c r="S13" s="5">
        <f t="shared" si="3"/>
        <v>967467603</v>
      </c>
      <c r="T13" s="110">
        <f t="shared" si="2"/>
        <v>551.84153147284735</v>
      </c>
    </row>
    <row r="14" spans="1:20">
      <c r="A14" s="10" t="s">
        <v>12</v>
      </c>
      <c r="B14" s="21">
        <v>14113</v>
      </c>
      <c r="C14" s="24">
        <v>865961583</v>
      </c>
      <c r="D14" s="21">
        <f t="shared" si="0"/>
        <v>61359.142847020477</v>
      </c>
      <c r="E14" s="32">
        <v>318671960</v>
      </c>
      <c r="F14" s="25">
        <f t="shared" si="1"/>
        <v>22580.029759795932</v>
      </c>
      <c r="G14" s="36">
        <v>10</v>
      </c>
      <c r="H14" s="36">
        <v>0</v>
      </c>
      <c r="I14" s="36">
        <v>0</v>
      </c>
      <c r="J14" s="36">
        <v>0</v>
      </c>
      <c r="K14" s="41">
        <v>0</v>
      </c>
      <c r="L14" s="37">
        <v>0</v>
      </c>
      <c r="M14" s="87">
        <v>3185129</v>
      </c>
      <c r="N14" s="21">
        <v>0</v>
      </c>
      <c r="O14" s="87">
        <v>0</v>
      </c>
      <c r="P14" s="32">
        <v>0</v>
      </c>
      <c r="Q14" s="32">
        <v>0</v>
      </c>
      <c r="R14" s="25">
        <v>0</v>
      </c>
      <c r="S14" s="5">
        <f t="shared" si="3"/>
        <v>3185129</v>
      </c>
      <c r="T14" s="110">
        <f t="shared" si="2"/>
        <v>225.68759299936229</v>
      </c>
    </row>
    <row r="15" spans="1:20">
      <c r="A15" s="10" t="s">
        <v>13</v>
      </c>
      <c r="B15" s="21">
        <v>160315</v>
      </c>
      <c r="C15" s="24">
        <v>33636026762</v>
      </c>
      <c r="D15" s="21">
        <f t="shared" si="0"/>
        <v>209812.0996912329</v>
      </c>
      <c r="E15" s="32">
        <v>24280088571</v>
      </c>
      <c r="F15" s="25">
        <f t="shared" si="1"/>
        <v>151452.3816922933</v>
      </c>
      <c r="G15" s="36">
        <v>4.8409000000000004</v>
      </c>
      <c r="H15" s="36">
        <v>0</v>
      </c>
      <c r="I15" s="36">
        <v>0</v>
      </c>
      <c r="J15" s="36">
        <v>0</v>
      </c>
      <c r="K15" s="41">
        <v>0</v>
      </c>
      <c r="L15" s="37">
        <v>1.5740000000000001</v>
      </c>
      <c r="M15" s="87">
        <v>117529915</v>
      </c>
      <c r="N15" s="21">
        <v>0</v>
      </c>
      <c r="O15" s="87">
        <v>0</v>
      </c>
      <c r="P15" s="32">
        <v>0</v>
      </c>
      <c r="Q15" s="32">
        <v>0</v>
      </c>
      <c r="R15" s="25">
        <v>38216486</v>
      </c>
      <c r="S15" s="5">
        <f t="shared" si="3"/>
        <v>155746401</v>
      </c>
      <c r="T15" s="110">
        <f t="shared" si="2"/>
        <v>971.50236097682682</v>
      </c>
    </row>
    <row r="16" spans="1:20">
      <c r="A16" s="10" t="s">
        <v>14</v>
      </c>
      <c r="B16" s="21">
        <v>136749</v>
      </c>
      <c r="C16" s="24">
        <v>17256544872</v>
      </c>
      <c r="D16" s="21">
        <f t="shared" si="0"/>
        <v>126191.37889125332</v>
      </c>
      <c r="E16" s="32">
        <v>11588898189</v>
      </c>
      <c r="F16" s="25">
        <f t="shared" si="1"/>
        <v>84745.761862975225</v>
      </c>
      <c r="G16" s="36">
        <v>6.3307000000000002</v>
      </c>
      <c r="H16" s="36">
        <v>0</v>
      </c>
      <c r="I16" s="36">
        <v>0.33329999999999999</v>
      </c>
      <c r="J16" s="36">
        <v>0</v>
      </c>
      <c r="K16" s="41">
        <v>0.4597</v>
      </c>
      <c r="L16" s="37">
        <v>0</v>
      </c>
      <c r="M16" s="87">
        <v>73368423</v>
      </c>
      <c r="N16" s="21">
        <v>0</v>
      </c>
      <c r="O16" s="87">
        <v>3862716</v>
      </c>
      <c r="P16" s="32">
        <v>0</v>
      </c>
      <c r="Q16" s="32">
        <v>5328132</v>
      </c>
      <c r="R16" s="25">
        <v>0</v>
      </c>
      <c r="S16" s="5">
        <f t="shared" si="3"/>
        <v>82559271</v>
      </c>
      <c r="T16" s="110">
        <f t="shared" si="2"/>
        <v>603.72851721036352</v>
      </c>
    </row>
    <row r="17" spans="1:20">
      <c r="A17" s="10" t="s">
        <v>15</v>
      </c>
      <c r="B17" s="21">
        <v>176901</v>
      </c>
      <c r="C17" s="24">
        <v>13982192284</v>
      </c>
      <c r="D17" s="21">
        <f t="shared" si="0"/>
        <v>79039.645247907029</v>
      </c>
      <c r="E17" s="32">
        <v>9194065347</v>
      </c>
      <c r="F17" s="25">
        <f t="shared" si="1"/>
        <v>51972.941628368411</v>
      </c>
      <c r="G17" s="36">
        <v>8.7536000000000005</v>
      </c>
      <c r="H17" s="36">
        <v>0</v>
      </c>
      <c r="I17" s="36">
        <v>0</v>
      </c>
      <c r="J17" s="36">
        <v>0</v>
      </c>
      <c r="K17" s="41">
        <v>6.6E-3</v>
      </c>
      <c r="L17" s="37">
        <v>0</v>
      </c>
      <c r="M17" s="87">
        <v>80643419</v>
      </c>
      <c r="N17" s="21">
        <v>0</v>
      </c>
      <c r="O17" s="87">
        <v>0</v>
      </c>
      <c r="P17" s="32">
        <v>0</v>
      </c>
      <c r="Q17" s="32">
        <v>60636</v>
      </c>
      <c r="R17" s="25">
        <v>0</v>
      </c>
      <c r="S17" s="5">
        <f t="shared" si="3"/>
        <v>80704055</v>
      </c>
      <c r="T17" s="110">
        <f t="shared" si="2"/>
        <v>456.21028145686006</v>
      </c>
    </row>
    <row r="18" spans="1:20">
      <c r="A18" s="10" t="s">
        <v>16</v>
      </c>
      <c r="B18" s="21">
        <v>326658</v>
      </c>
      <c r="C18" s="24">
        <v>102357800980</v>
      </c>
      <c r="D18" s="21">
        <f t="shared" si="0"/>
        <v>313348.52040972514</v>
      </c>
      <c r="E18" s="32">
        <v>77037903134</v>
      </c>
      <c r="F18" s="25">
        <f t="shared" si="1"/>
        <v>235836.57260498748</v>
      </c>
      <c r="G18" s="36">
        <v>3.9790000000000001</v>
      </c>
      <c r="H18" s="36">
        <v>0</v>
      </c>
      <c r="I18" s="36">
        <v>3.2000000000000001E-2</v>
      </c>
      <c r="J18" s="36">
        <v>0</v>
      </c>
      <c r="K18" s="41">
        <v>0</v>
      </c>
      <c r="L18" s="37">
        <v>0.62670000000000003</v>
      </c>
      <c r="M18" s="87">
        <v>306713953</v>
      </c>
      <c r="N18" s="21">
        <v>0</v>
      </c>
      <c r="O18" s="87">
        <v>2466654</v>
      </c>
      <c r="P18" s="32">
        <v>0</v>
      </c>
      <c r="Q18" s="32">
        <v>0</v>
      </c>
      <c r="R18" s="25">
        <v>48278645</v>
      </c>
      <c r="S18" s="5">
        <f t="shared" si="3"/>
        <v>357459252</v>
      </c>
      <c r="T18" s="110">
        <f t="shared" si="2"/>
        <v>1094.2920485645539</v>
      </c>
    </row>
    <row r="19" spans="1:20">
      <c r="A19" s="10" t="s">
        <v>17</v>
      </c>
      <c r="B19" s="21">
        <v>63538</v>
      </c>
      <c r="C19" s="24">
        <v>4431481218</v>
      </c>
      <c r="D19" s="21">
        <f t="shared" si="0"/>
        <v>69745.368409455754</v>
      </c>
      <c r="E19" s="32">
        <v>2322144290</v>
      </c>
      <c r="F19" s="25">
        <f t="shared" si="1"/>
        <v>36547.330573829837</v>
      </c>
      <c r="G19" s="36">
        <v>8.7260000000000009</v>
      </c>
      <c r="H19" s="36">
        <v>0</v>
      </c>
      <c r="I19" s="36">
        <v>0.13800000000000001</v>
      </c>
      <c r="J19" s="36">
        <v>0</v>
      </c>
      <c r="K19" s="41">
        <v>0</v>
      </c>
      <c r="L19" s="37">
        <v>0</v>
      </c>
      <c r="M19" s="87">
        <v>20263010</v>
      </c>
      <c r="N19" s="21">
        <v>0</v>
      </c>
      <c r="O19" s="87">
        <v>320457</v>
      </c>
      <c r="P19" s="32">
        <v>0</v>
      </c>
      <c r="Q19" s="32">
        <v>0</v>
      </c>
      <c r="R19" s="25">
        <v>0</v>
      </c>
      <c r="S19" s="5">
        <f t="shared" si="3"/>
        <v>20583467</v>
      </c>
      <c r="T19" s="110">
        <f t="shared" si="2"/>
        <v>323.95522364569234</v>
      </c>
    </row>
    <row r="20" spans="1:20">
      <c r="A20" s="10" t="s">
        <v>140</v>
      </c>
      <c r="B20" s="21">
        <v>33164</v>
      </c>
      <c r="C20" s="24">
        <v>3976255183</v>
      </c>
      <c r="D20" s="21">
        <f t="shared" si="0"/>
        <v>119896.73088288505</v>
      </c>
      <c r="E20" s="32">
        <v>1749018160</v>
      </c>
      <c r="F20" s="25">
        <f t="shared" si="1"/>
        <v>52738.456157278975</v>
      </c>
      <c r="G20" s="36">
        <v>7.4</v>
      </c>
      <c r="H20" s="36">
        <v>0</v>
      </c>
      <c r="I20" s="36">
        <v>0</v>
      </c>
      <c r="J20" s="36">
        <v>0</v>
      </c>
      <c r="K20" s="41">
        <v>0</v>
      </c>
      <c r="L20" s="37">
        <v>0.30559999999999998</v>
      </c>
      <c r="M20" s="87">
        <v>13152379</v>
      </c>
      <c r="N20" s="21">
        <v>0</v>
      </c>
      <c r="O20" s="87">
        <v>0</v>
      </c>
      <c r="P20" s="32">
        <v>0</v>
      </c>
      <c r="Q20" s="32">
        <v>0</v>
      </c>
      <c r="R20" s="25">
        <v>543078</v>
      </c>
      <c r="S20" s="5">
        <f t="shared" si="3"/>
        <v>13695457</v>
      </c>
      <c r="T20" s="110">
        <f t="shared" si="2"/>
        <v>412.96155469786515</v>
      </c>
    </row>
    <row r="21" spans="1:20">
      <c r="A21" s="10" t="s">
        <v>18</v>
      </c>
      <c r="B21" s="21">
        <v>15677</v>
      </c>
      <c r="C21" s="24">
        <v>1910675804</v>
      </c>
      <c r="D21" s="21">
        <f t="shared" si="0"/>
        <v>121877.64266122345</v>
      </c>
      <c r="E21" s="32">
        <v>606786530</v>
      </c>
      <c r="F21" s="25">
        <f t="shared" si="1"/>
        <v>38705.525929705938</v>
      </c>
      <c r="G21" s="36">
        <v>10</v>
      </c>
      <c r="H21" s="36">
        <v>0</v>
      </c>
      <c r="I21" s="36">
        <v>0</v>
      </c>
      <c r="J21" s="36">
        <v>0</v>
      </c>
      <c r="K21" s="41">
        <v>0</v>
      </c>
      <c r="L21" s="37">
        <v>2.7242000000000002</v>
      </c>
      <c r="M21" s="87">
        <v>6012269</v>
      </c>
      <c r="N21" s="21">
        <v>0</v>
      </c>
      <c r="O21" s="87">
        <v>0</v>
      </c>
      <c r="P21" s="32">
        <v>0</v>
      </c>
      <c r="Q21" s="32">
        <v>0</v>
      </c>
      <c r="R21" s="25">
        <v>1653031</v>
      </c>
      <c r="S21" s="5">
        <f t="shared" si="3"/>
        <v>7665300</v>
      </c>
      <c r="T21" s="110">
        <f t="shared" si="2"/>
        <v>488.95196785099188</v>
      </c>
    </row>
    <row r="22" spans="1:20">
      <c r="A22" s="10" t="s">
        <v>19</v>
      </c>
      <c r="B22" s="21">
        <v>879235</v>
      </c>
      <c r="C22" s="24">
        <v>78317335692</v>
      </c>
      <c r="D22" s="21">
        <f t="shared" si="0"/>
        <v>89074.406378272019</v>
      </c>
      <c r="E22" s="32">
        <v>52461413629</v>
      </c>
      <c r="F22" s="25">
        <f t="shared" si="1"/>
        <v>59667.112465950515</v>
      </c>
      <c r="G22" s="36">
        <v>24.1038</v>
      </c>
      <c r="H22" s="36">
        <v>0</v>
      </c>
      <c r="I22" s="36">
        <v>0</v>
      </c>
      <c r="J22" s="36">
        <v>0</v>
      </c>
      <c r="K22" s="41">
        <v>0</v>
      </c>
      <c r="L22" s="37">
        <v>0</v>
      </c>
      <c r="M22" s="87">
        <v>489739212</v>
      </c>
      <c r="N22" s="21">
        <v>0</v>
      </c>
      <c r="O22" s="87">
        <v>0</v>
      </c>
      <c r="P22" s="32">
        <v>0</v>
      </c>
      <c r="Q22" s="32">
        <v>0</v>
      </c>
      <c r="R22" s="25">
        <v>0</v>
      </c>
      <c r="S22" s="5">
        <f t="shared" si="3"/>
        <v>489739212</v>
      </c>
      <c r="T22" s="110">
        <f t="shared" si="2"/>
        <v>557.00604730248449</v>
      </c>
    </row>
    <row r="23" spans="1:20">
      <c r="A23" s="10" t="s">
        <v>20</v>
      </c>
      <c r="B23" s="21">
        <v>309647</v>
      </c>
      <c r="C23" s="24">
        <v>26851801043</v>
      </c>
      <c r="D23" s="21">
        <f t="shared" si="0"/>
        <v>86717.459051758939</v>
      </c>
      <c r="E23" s="32">
        <v>14673651678</v>
      </c>
      <c r="F23" s="25">
        <f t="shared" si="1"/>
        <v>47388.321792234383</v>
      </c>
      <c r="G23" s="36">
        <v>8.7560000000000002</v>
      </c>
      <c r="H23" s="36">
        <v>0</v>
      </c>
      <c r="I23" s="36">
        <v>0</v>
      </c>
      <c r="J23" s="36">
        <v>0</v>
      </c>
      <c r="K23" s="41">
        <v>0</v>
      </c>
      <c r="L23" s="37">
        <v>0.54600000000000004</v>
      </c>
      <c r="M23" s="87">
        <v>128472994</v>
      </c>
      <c r="N23" s="21">
        <v>0</v>
      </c>
      <c r="O23" s="87">
        <v>0</v>
      </c>
      <c r="P23" s="32">
        <v>0</v>
      </c>
      <c r="Q23" s="32">
        <v>0</v>
      </c>
      <c r="R23" s="25">
        <v>8011554</v>
      </c>
      <c r="S23" s="5">
        <f t="shared" si="3"/>
        <v>136484548</v>
      </c>
      <c r="T23" s="110">
        <f t="shared" si="2"/>
        <v>440.77464984320858</v>
      </c>
    </row>
    <row r="24" spans="1:20">
      <c r="A24" s="10" t="s">
        <v>21</v>
      </c>
      <c r="B24" s="21">
        <v>89075</v>
      </c>
      <c r="C24" s="24">
        <v>14821292314</v>
      </c>
      <c r="D24" s="21">
        <f t="shared" si="0"/>
        <v>166391.15704743195</v>
      </c>
      <c r="E24" s="32">
        <v>10903361208</v>
      </c>
      <c r="F24" s="25">
        <f t="shared" si="1"/>
        <v>122406.5249284311</v>
      </c>
      <c r="G24" s="36">
        <v>4.6654999999999998</v>
      </c>
      <c r="H24" s="36">
        <v>0.1061</v>
      </c>
      <c r="I24" s="36">
        <v>0</v>
      </c>
      <c r="J24" s="36">
        <v>0</v>
      </c>
      <c r="K24" s="41">
        <v>0</v>
      </c>
      <c r="L24" s="37">
        <v>0</v>
      </c>
      <c r="M24" s="87">
        <v>50869666</v>
      </c>
      <c r="N24" s="21">
        <v>1156870</v>
      </c>
      <c r="O24" s="87">
        <v>0</v>
      </c>
      <c r="P24" s="32">
        <v>0</v>
      </c>
      <c r="Q24" s="32">
        <v>0</v>
      </c>
      <c r="R24" s="25">
        <v>0</v>
      </c>
      <c r="S24" s="5">
        <f t="shared" si="3"/>
        <v>52026536</v>
      </c>
      <c r="T24" s="110">
        <f t="shared" si="2"/>
        <v>584.07562166713444</v>
      </c>
    </row>
    <row r="25" spans="1:20">
      <c r="A25" s="10" t="s">
        <v>22</v>
      </c>
      <c r="B25" s="21">
        <v>11916</v>
      </c>
      <c r="C25" s="24">
        <v>5671074743</v>
      </c>
      <c r="D25" s="21">
        <f t="shared" si="0"/>
        <v>475921.00897952332</v>
      </c>
      <c r="E25" s="32">
        <v>4034751167</v>
      </c>
      <c r="F25" s="25">
        <f t="shared" si="1"/>
        <v>338599.46013763006</v>
      </c>
      <c r="G25" s="36">
        <v>3.8437000000000001</v>
      </c>
      <c r="H25" s="36">
        <v>0</v>
      </c>
      <c r="I25" s="36">
        <v>0</v>
      </c>
      <c r="J25" s="36">
        <v>0</v>
      </c>
      <c r="K25" s="41">
        <v>0</v>
      </c>
      <c r="L25" s="37">
        <v>0</v>
      </c>
      <c r="M25" s="87">
        <v>15479414</v>
      </c>
      <c r="N25" s="21">
        <v>0</v>
      </c>
      <c r="O25" s="87">
        <v>0</v>
      </c>
      <c r="P25" s="32">
        <v>0</v>
      </c>
      <c r="Q25" s="32">
        <v>0</v>
      </c>
      <c r="R25" s="25">
        <v>0</v>
      </c>
      <c r="S25" s="5">
        <f t="shared" si="3"/>
        <v>15479414</v>
      </c>
      <c r="T25" s="110">
        <f t="shared" si="2"/>
        <v>1299.0444780127559</v>
      </c>
    </row>
    <row r="26" spans="1:20">
      <c r="A26" s="10" t="s">
        <v>23</v>
      </c>
      <c r="B26" s="21">
        <v>48195</v>
      </c>
      <c r="C26" s="24">
        <v>2625044657</v>
      </c>
      <c r="D26" s="21">
        <f t="shared" si="0"/>
        <v>54467.157526714393</v>
      </c>
      <c r="E26" s="32">
        <v>1227428598</v>
      </c>
      <c r="F26" s="25">
        <f t="shared" si="1"/>
        <v>25467.965515094926</v>
      </c>
      <c r="G26" s="36">
        <v>10</v>
      </c>
      <c r="H26" s="36">
        <v>0</v>
      </c>
      <c r="I26" s="36">
        <v>0</v>
      </c>
      <c r="J26" s="36">
        <v>0</v>
      </c>
      <c r="K26" s="41">
        <v>0</v>
      </c>
      <c r="L26" s="37">
        <v>0</v>
      </c>
      <c r="M26" s="87">
        <v>12274286</v>
      </c>
      <c r="N26" s="21">
        <v>0</v>
      </c>
      <c r="O26" s="87">
        <v>0</v>
      </c>
      <c r="P26" s="32">
        <v>0</v>
      </c>
      <c r="Q26" s="32">
        <v>0</v>
      </c>
      <c r="R26" s="25">
        <v>0</v>
      </c>
      <c r="S26" s="5">
        <f t="shared" si="3"/>
        <v>12274286</v>
      </c>
      <c r="T26" s="110">
        <f t="shared" si="2"/>
        <v>254.67965556593006</v>
      </c>
    </row>
    <row r="27" spans="1:20">
      <c r="A27" s="10" t="s">
        <v>24</v>
      </c>
      <c r="B27" s="21">
        <v>16703</v>
      </c>
      <c r="C27" s="24">
        <v>1505330931</v>
      </c>
      <c r="D27" s="21">
        <f t="shared" si="0"/>
        <v>90123.386876608987</v>
      </c>
      <c r="E27" s="32">
        <v>592362073</v>
      </c>
      <c r="F27" s="25">
        <f t="shared" si="1"/>
        <v>35464.411961923011</v>
      </c>
      <c r="G27" s="36">
        <v>10</v>
      </c>
      <c r="H27" s="36">
        <v>0</v>
      </c>
      <c r="I27" s="36">
        <v>1</v>
      </c>
      <c r="J27" s="36">
        <v>0</v>
      </c>
      <c r="K27" s="41">
        <v>0</v>
      </c>
      <c r="L27" s="37">
        <v>0</v>
      </c>
      <c r="M27" s="87">
        <v>5923621</v>
      </c>
      <c r="N27" s="21">
        <v>0</v>
      </c>
      <c r="O27" s="87">
        <v>592362</v>
      </c>
      <c r="P27" s="32">
        <v>0</v>
      </c>
      <c r="Q27" s="32">
        <v>0</v>
      </c>
      <c r="R27" s="25">
        <v>0</v>
      </c>
      <c r="S27" s="5">
        <f t="shared" si="3"/>
        <v>6515983</v>
      </c>
      <c r="T27" s="110">
        <f t="shared" si="2"/>
        <v>390.10854337544151</v>
      </c>
    </row>
    <row r="28" spans="1:20">
      <c r="A28" s="10" t="s">
        <v>25</v>
      </c>
      <c r="B28" s="21">
        <v>10796</v>
      </c>
      <c r="C28" s="24">
        <v>4307185664</v>
      </c>
      <c r="D28" s="21">
        <f t="shared" si="0"/>
        <v>398961.25083364209</v>
      </c>
      <c r="E28" s="32">
        <v>674818844</v>
      </c>
      <c r="F28" s="25">
        <f t="shared" si="1"/>
        <v>62506.376806224529</v>
      </c>
      <c r="G28" s="36">
        <v>10</v>
      </c>
      <c r="H28" s="36">
        <v>0</v>
      </c>
      <c r="I28" s="36">
        <v>0</v>
      </c>
      <c r="J28" s="36">
        <v>0</v>
      </c>
      <c r="K28" s="41">
        <v>0</v>
      </c>
      <c r="L28" s="37">
        <v>1.95</v>
      </c>
      <c r="M28" s="87">
        <v>6749844</v>
      </c>
      <c r="N28" s="21">
        <v>0</v>
      </c>
      <c r="O28" s="87">
        <v>0</v>
      </c>
      <c r="P28" s="32">
        <v>0</v>
      </c>
      <c r="Q28" s="32">
        <v>0</v>
      </c>
      <c r="R28" s="25">
        <v>1316221</v>
      </c>
      <c r="S28" s="5">
        <f t="shared" si="3"/>
        <v>8066065</v>
      </c>
      <c r="T28" s="110">
        <f t="shared" si="2"/>
        <v>747.13458688403114</v>
      </c>
    </row>
    <row r="29" spans="1:20">
      <c r="A29" s="10" t="s">
        <v>26</v>
      </c>
      <c r="B29" s="21">
        <v>16509</v>
      </c>
      <c r="C29" s="24">
        <v>4512129161</v>
      </c>
      <c r="D29" s="21">
        <f t="shared" si="0"/>
        <v>273313.29341571266</v>
      </c>
      <c r="E29" s="32">
        <v>2876597875</v>
      </c>
      <c r="F29" s="25">
        <f t="shared" si="1"/>
        <v>174244.22284814343</v>
      </c>
      <c r="G29" s="36">
        <v>4.6371000000000002</v>
      </c>
      <c r="H29" s="36">
        <v>0</v>
      </c>
      <c r="I29" s="36">
        <v>0</v>
      </c>
      <c r="J29" s="36">
        <v>0</v>
      </c>
      <c r="K29" s="41">
        <v>0.41649999999999998</v>
      </c>
      <c r="L29" s="37">
        <v>0.57110000000000005</v>
      </c>
      <c r="M29" s="87">
        <v>13338854</v>
      </c>
      <c r="N29" s="21">
        <v>0</v>
      </c>
      <c r="O29" s="87">
        <v>0</v>
      </c>
      <c r="P29" s="32">
        <v>0</v>
      </c>
      <c r="Q29" s="32">
        <v>1197996</v>
      </c>
      <c r="R29" s="25">
        <v>1642730</v>
      </c>
      <c r="S29" s="5">
        <f t="shared" si="3"/>
        <v>16179580</v>
      </c>
      <c r="T29" s="110">
        <f t="shared" si="2"/>
        <v>980.04603549579019</v>
      </c>
    </row>
    <row r="30" spans="1:20">
      <c r="A30" s="10" t="s">
        <v>27</v>
      </c>
      <c r="B30" s="21">
        <v>14517</v>
      </c>
      <c r="C30" s="24">
        <v>1560014062</v>
      </c>
      <c r="D30" s="21">
        <f t="shared" si="0"/>
        <v>107461.18771095957</v>
      </c>
      <c r="E30" s="32">
        <v>682646398</v>
      </c>
      <c r="F30" s="25">
        <f t="shared" si="1"/>
        <v>47023.930426396641</v>
      </c>
      <c r="G30" s="36">
        <v>10</v>
      </c>
      <c r="H30" s="36">
        <v>0</v>
      </c>
      <c r="I30" s="36">
        <v>0</v>
      </c>
      <c r="J30" s="36">
        <v>0</v>
      </c>
      <c r="K30" s="41">
        <v>0</v>
      </c>
      <c r="L30" s="37">
        <v>0</v>
      </c>
      <c r="M30" s="87">
        <v>6832502</v>
      </c>
      <c r="N30" s="21">
        <v>0</v>
      </c>
      <c r="O30" s="87">
        <v>0</v>
      </c>
      <c r="P30" s="32">
        <v>0</v>
      </c>
      <c r="Q30" s="32">
        <v>0</v>
      </c>
      <c r="R30" s="25">
        <v>0</v>
      </c>
      <c r="S30" s="5">
        <f t="shared" si="3"/>
        <v>6832502</v>
      </c>
      <c r="T30" s="110">
        <f t="shared" si="2"/>
        <v>470.65523179720327</v>
      </c>
    </row>
    <row r="31" spans="1:20">
      <c r="A31" s="10" t="s">
        <v>28</v>
      </c>
      <c r="B31" s="21">
        <v>27186</v>
      </c>
      <c r="C31" s="24">
        <v>3510689029</v>
      </c>
      <c r="D31" s="21">
        <f t="shared" si="0"/>
        <v>129135.91661149121</v>
      </c>
      <c r="E31" s="32">
        <v>1456916857</v>
      </c>
      <c r="F31" s="25">
        <f t="shared" si="1"/>
        <v>53590.703192819834</v>
      </c>
      <c r="G31" s="36">
        <v>9</v>
      </c>
      <c r="H31" s="36">
        <v>0</v>
      </c>
      <c r="I31" s="36">
        <v>0</v>
      </c>
      <c r="J31" s="36">
        <v>0</v>
      </c>
      <c r="K31" s="41">
        <v>0</v>
      </c>
      <c r="L31" s="37">
        <v>0</v>
      </c>
      <c r="M31" s="87">
        <v>13112260</v>
      </c>
      <c r="N31" s="21">
        <v>0</v>
      </c>
      <c r="O31" s="87">
        <v>0</v>
      </c>
      <c r="P31" s="32">
        <v>0</v>
      </c>
      <c r="Q31" s="32">
        <v>0</v>
      </c>
      <c r="R31" s="25">
        <v>0</v>
      </c>
      <c r="S31" s="5">
        <f t="shared" si="3"/>
        <v>13112260</v>
      </c>
      <c r="T31" s="110">
        <f t="shared" si="2"/>
        <v>482.31663356139188</v>
      </c>
    </row>
    <row r="32" spans="1:20">
      <c r="A32" s="10" t="s">
        <v>29</v>
      </c>
      <c r="B32" s="21">
        <v>38678</v>
      </c>
      <c r="C32" s="24">
        <v>7109957255</v>
      </c>
      <c r="D32" s="21">
        <f t="shared" si="0"/>
        <v>183824.32532705931</v>
      </c>
      <c r="E32" s="32">
        <v>2776747775</v>
      </c>
      <c r="F32" s="25">
        <f t="shared" si="1"/>
        <v>71791.400149956055</v>
      </c>
      <c r="G32" s="36">
        <v>6.5</v>
      </c>
      <c r="H32" s="36">
        <v>0</v>
      </c>
      <c r="I32" s="36">
        <v>0</v>
      </c>
      <c r="J32" s="36">
        <v>0</v>
      </c>
      <c r="K32" s="41">
        <v>0</v>
      </c>
      <c r="L32" s="37">
        <v>0</v>
      </c>
      <c r="M32" s="87">
        <v>18048852</v>
      </c>
      <c r="N32" s="21">
        <v>0</v>
      </c>
      <c r="O32" s="87">
        <v>0</v>
      </c>
      <c r="P32" s="32">
        <v>0</v>
      </c>
      <c r="Q32" s="32">
        <v>0</v>
      </c>
      <c r="R32" s="25">
        <v>0</v>
      </c>
      <c r="S32" s="5">
        <f t="shared" si="3"/>
        <v>18048852</v>
      </c>
      <c r="T32" s="110">
        <f t="shared" si="2"/>
        <v>466.64388024199803</v>
      </c>
    </row>
    <row r="33" spans="1:20">
      <c r="A33" s="10" t="s">
        <v>30</v>
      </c>
      <c r="B33" s="21">
        <v>157006</v>
      </c>
      <c r="C33" s="24">
        <v>15705541029</v>
      </c>
      <c r="D33" s="21">
        <f t="shared" si="0"/>
        <v>100031.47031960562</v>
      </c>
      <c r="E33" s="32">
        <v>9924406058</v>
      </c>
      <c r="F33" s="25">
        <f t="shared" si="1"/>
        <v>63210.361756875536</v>
      </c>
      <c r="G33" s="36">
        <v>7.7106000000000003</v>
      </c>
      <c r="H33" s="36">
        <v>0.1</v>
      </c>
      <c r="I33" s="36">
        <v>0</v>
      </c>
      <c r="J33" s="36">
        <v>0</v>
      </c>
      <c r="K33" s="41">
        <v>0</v>
      </c>
      <c r="L33" s="37">
        <v>1.5913999999999999</v>
      </c>
      <c r="M33" s="87">
        <v>76628163</v>
      </c>
      <c r="N33" s="21">
        <v>993803</v>
      </c>
      <c r="O33" s="87">
        <v>0</v>
      </c>
      <c r="P33" s="32">
        <v>0</v>
      </c>
      <c r="Q33" s="32">
        <v>0</v>
      </c>
      <c r="R33" s="25">
        <v>15815620</v>
      </c>
      <c r="S33" s="5">
        <f t="shared" si="3"/>
        <v>93437586</v>
      </c>
      <c r="T33" s="110">
        <f t="shared" si="2"/>
        <v>595.12111639045645</v>
      </c>
    </row>
    <row r="34" spans="1:20">
      <c r="A34" s="10" t="s">
        <v>31</v>
      </c>
      <c r="B34" s="21">
        <v>96672</v>
      </c>
      <c r="C34" s="24">
        <v>8847036549</v>
      </c>
      <c r="D34" s="21">
        <f t="shared" si="0"/>
        <v>91516.018588629595</v>
      </c>
      <c r="E34" s="32">
        <v>5887483997</v>
      </c>
      <c r="F34" s="25">
        <f t="shared" si="1"/>
        <v>60901.646774660709</v>
      </c>
      <c r="G34" s="36">
        <v>8.5</v>
      </c>
      <c r="H34" s="36">
        <v>0</v>
      </c>
      <c r="I34" s="36">
        <v>0</v>
      </c>
      <c r="J34" s="36">
        <v>0</v>
      </c>
      <c r="K34" s="41">
        <v>0</v>
      </c>
      <c r="L34" s="37">
        <v>0</v>
      </c>
      <c r="M34" s="87">
        <v>50043678</v>
      </c>
      <c r="N34" s="21">
        <v>0</v>
      </c>
      <c r="O34" s="87">
        <v>0</v>
      </c>
      <c r="P34" s="32">
        <v>0</v>
      </c>
      <c r="Q34" s="32">
        <v>0</v>
      </c>
      <c r="R34" s="25">
        <v>0</v>
      </c>
      <c r="S34" s="5">
        <f t="shared" si="3"/>
        <v>50043678</v>
      </c>
      <c r="T34" s="110">
        <f t="shared" si="2"/>
        <v>517.66465988083417</v>
      </c>
    </row>
    <row r="35" spans="1:20">
      <c r="A35" s="10" t="s">
        <v>32</v>
      </c>
      <c r="B35" s="21">
        <v>1164425</v>
      </c>
      <c r="C35" s="24">
        <v>119643746195</v>
      </c>
      <c r="D35" s="21">
        <f t="shared" si="0"/>
        <v>102749.20771625481</v>
      </c>
      <c r="E35" s="32">
        <v>78230632753</v>
      </c>
      <c r="F35" s="25">
        <f t="shared" si="1"/>
        <v>67183.917171994763</v>
      </c>
      <c r="G35" s="36">
        <v>6.52</v>
      </c>
      <c r="H35" s="36">
        <v>9.5299999999999996E-2</v>
      </c>
      <c r="I35" s="36">
        <v>0</v>
      </c>
      <c r="J35" s="36">
        <v>0</v>
      </c>
      <c r="K35" s="41">
        <v>0.66390000000000005</v>
      </c>
      <c r="L35" s="37">
        <v>3.0747</v>
      </c>
      <c r="M35" s="87">
        <v>512396157</v>
      </c>
      <c r="N35" s="21">
        <v>6638418</v>
      </c>
      <c r="O35" s="87">
        <v>0</v>
      </c>
      <c r="P35" s="32">
        <v>0</v>
      </c>
      <c r="Q35" s="32">
        <v>52176160</v>
      </c>
      <c r="R35" s="25">
        <v>241634458</v>
      </c>
      <c r="S35" s="5">
        <f t="shared" si="3"/>
        <v>812845193</v>
      </c>
      <c r="T35" s="110">
        <f t="shared" si="2"/>
        <v>698.06573459003368</v>
      </c>
    </row>
    <row r="36" spans="1:20">
      <c r="A36" s="10" t="s">
        <v>33</v>
      </c>
      <c r="B36" s="21">
        <v>19502</v>
      </c>
      <c r="C36" s="24">
        <v>1174505977</v>
      </c>
      <c r="D36" s="21">
        <f t="shared" si="0"/>
        <v>60224.898830889142</v>
      </c>
      <c r="E36" s="32">
        <v>407106084</v>
      </c>
      <c r="F36" s="25">
        <f t="shared" si="1"/>
        <v>20875.094041636756</v>
      </c>
      <c r="G36" s="36">
        <v>9.75</v>
      </c>
      <c r="H36" s="36">
        <v>0</v>
      </c>
      <c r="I36" s="36">
        <v>0</v>
      </c>
      <c r="J36" s="36">
        <v>0</v>
      </c>
      <c r="K36" s="41">
        <v>0</v>
      </c>
      <c r="L36" s="37">
        <v>0</v>
      </c>
      <c r="M36" s="87">
        <v>3969289</v>
      </c>
      <c r="N36" s="21">
        <v>0</v>
      </c>
      <c r="O36" s="87">
        <v>0</v>
      </c>
      <c r="P36" s="32">
        <v>0</v>
      </c>
      <c r="Q36" s="32">
        <v>0</v>
      </c>
      <c r="R36" s="25">
        <v>0</v>
      </c>
      <c r="S36" s="5">
        <f t="shared" si="3"/>
        <v>3969289</v>
      </c>
      <c r="T36" s="110">
        <f t="shared" si="2"/>
        <v>203.53240693262231</v>
      </c>
    </row>
    <row r="37" spans="1:20">
      <c r="A37" s="10" t="s">
        <v>34</v>
      </c>
      <c r="B37" s="21">
        <v>135262</v>
      </c>
      <c r="C37" s="24">
        <v>26214228265</v>
      </c>
      <c r="D37" s="21">
        <f t="shared" si="0"/>
        <v>193803.34657923141</v>
      </c>
      <c r="E37" s="32">
        <v>17846225034</v>
      </c>
      <c r="F37" s="25">
        <f t="shared" si="1"/>
        <v>131938.20166787421</v>
      </c>
      <c r="G37" s="36">
        <v>3.1913999999999998</v>
      </c>
      <c r="H37" s="36">
        <v>0.1406</v>
      </c>
      <c r="I37" s="36">
        <v>0</v>
      </c>
      <c r="J37" s="36">
        <v>0</v>
      </c>
      <c r="K37" s="41">
        <v>1.5108999999999999</v>
      </c>
      <c r="L37" s="37">
        <v>0.65769999999999995</v>
      </c>
      <c r="M37" s="87">
        <v>56957427</v>
      </c>
      <c r="N37" s="21">
        <v>2509316</v>
      </c>
      <c r="O37" s="87">
        <v>0</v>
      </c>
      <c r="P37" s="32">
        <v>0</v>
      </c>
      <c r="Q37" s="32">
        <v>26966089</v>
      </c>
      <c r="R37" s="25">
        <v>11737743</v>
      </c>
      <c r="S37" s="5">
        <f t="shared" si="3"/>
        <v>98170575</v>
      </c>
      <c r="T37" s="110">
        <f t="shared" si="2"/>
        <v>725.78089189868547</v>
      </c>
    </row>
    <row r="38" spans="1:20">
      <c r="A38" s="10" t="s">
        <v>35</v>
      </c>
      <c r="B38" s="21">
        <v>50246</v>
      </c>
      <c r="C38" s="24">
        <v>2689571829</v>
      </c>
      <c r="D38" s="21">
        <f t="shared" si="0"/>
        <v>53528.078434104209</v>
      </c>
      <c r="E38" s="32">
        <v>1279690933</v>
      </c>
      <c r="F38" s="25">
        <f t="shared" si="1"/>
        <v>25468.51357321976</v>
      </c>
      <c r="G38" s="36">
        <v>8</v>
      </c>
      <c r="H38" s="36">
        <v>0</v>
      </c>
      <c r="I38" s="36">
        <v>0</v>
      </c>
      <c r="J38" s="36">
        <v>0</v>
      </c>
      <c r="K38" s="41">
        <v>0</v>
      </c>
      <c r="L38" s="37">
        <v>0</v>
      </c>
      <c r="M38" s="87">
        <v>10237527</v>
      </c>
      <c r="N38" s="21">
        <v>0</v>
      </c>
      <c r="O38" s="87">
        <v>0</v>
      </c>
      <c r="P38" s="32">
        <v>0</v>
      </c>
      <c r="Q38" s="32">
        <v>0</v>
      </c>
      <c r="R38" s="25">
        <v>0</v>
      </c>
      <c r="S38" s="5">
        <f t="shared" si="3"/>
        <v>10237527</v>
      </c>
      <c r="T38" s="110">
        <f t="shared" si="2"/>
        <v>203.74809935119214</v>
      </c>
    </row>
    <row r="39" spans="1:20">
      <c r="A39" s="10" t="s">
        <v>36</v>
      </c>
      <c r="B39" s="21">
        <v>14353</v>
      </c>
      <c r="C39" s="24">
        <v>1305474742</v>
      </c>
      <c r="D39" s="21">
        <f t="shared" si="0"/>
        <v>90954.834668710377</v>
      </c>
      <c r="E39" s="32">
        <v>505375668</v>
      </c>
      <c r="F39" s="25">
        <f t="shared" si="1"/>
        <v>35210.455514526577</v>
      </c>
      <c r="G39" s="36">
        <v>10</v>
      </c>
      <c r="H39" s="36">
        <v>0</v>
      </c>
      <c r="I39" s="36">
        <v>0</v>
      </c>
      <c r="J39" s="36">
        <v>0</v>
      </c>
      <c r="K39" s="41">
        <v>0</v>
      </c>
      <c r="L39" s="37">
        <v>0</v>
      </c>
      <c r="M39" s="87">
        <v>5053756</v>
      </c>
      <c r="N39" s="21">
        <v>0</v>
      </c>
      <c r="O39" s="87">
        <v>0</v>
      </c>
      <c r="P39" s="32">
        <v>0</v>
      </c>
      <c r="Q39" s="32">
        <v>0</v>
      </c>
      <c r="R39" s="25">
        <v>0</v>
      </c>
      <c r="S39" s="5">
        <f t="shared" si="3"/>
        <v>5053756</v>
      </c>
      <c r="T39" s="110">
        <f t="shared" si="2"/>
        <v>352.10450776841077</v>
      </c>
    </row>
    <row r="40" spans="1:20">
      <c r="A40" s="10" t="s">
        <v>37</v>
      </c>
      <c r="B40" s="21">
        <v>8060</v>
      </c>
      <c r="C40" s="24">
        <v>882350915</v>
      </c>
      <c r="D40" s="21">
        <f t="shared" si="0"/>
        <v>109472.8182382134</v>
      </c>
      <c r="E40" s="32">
        <v>213687155</v>
      </c>
      <c r="F40" s="25">
        <f t="shared" si="1"/>
        <v>26512.053970223325</v>
      </c>
      <c r="G40" s="36">
        <v>10</v>
      </c>
      <c r="H40" s="36">
        <v>0</v>
      </c>
      <c r="I40" s="36">
        <v>0</v>
      </c>
      <c r="J40" s="36">
        <v>0</v>
      </c>
      <c r="K40" s="41">
        <v>0</v>
      </c>
      <c r="L40" s="37">
        <v>0</v>
      </c>
      <c r="M40" s="87">
        <v>2136872</v>
      </c>
      <c r="N40" s="21">
        <v>0</v>
      </c>
      <c r="O40" s="87">
        <v>0</v>
      </c>
      <c r="P40" s="32">
        <v>0</v>
      </c>
      <c r="Q40" s="32">
        <v>0</v>
      </c>
      <c r="R40" s="25">
        <v>0</v>
      </c>
      <c r="S40" s="5">
        <f t="shared" si="3"/>
        <v>2136872</v>
      </c>
      <c r="T40" s="110">
        <f t="shared" si="2"/>
        <v>265.12059553349877</v>
      </c>
    </row>
    <row r="41" spans="1:20">
      <c r="A41" s="10" t="s">
        <v>38</v>
      </c>
      <c r="B41" s="21">
        <v>276783</v>
      </c>
      <c r="C41" s="24">
        <v>25746567586</v>
      </c>
      <c r="D41" s="21">
        <f t="shared" si="0"/>
        <v>93020.769288576252</v>
      </c>
      <c r="E41" s="32">
        <v>18932677632</v>
      </c>
      <c r="F41" s="25">
        <f t="shared" si="1"/>
        <v>68402.602876621764</v>
      </c>
      <c r="G41" s="36">
        <v>5.7469999999999999</v>
      </c>
      <c r="H41" s="36">
        <v>0.2</v>
      </c>
      <c r="I41" s="36">
        <v>0</v>
      </c>
      <c r="J41" s="36">
        <v>0</v>
      </c>
      <c r="K41" s="41">
        <v>0</v>
      </c>
      <c r="L41" s="37">
        <v>0.86939999999999995</v>
      </c>
      <c r="M41" s="87">
        <v>108825635</v>
      </c>
      <c r="N41" s="21">
        <v>3787215</v>
      </c>
      <c r="O41" s="87">
        <v>0</v>
      </c>
      <c r="P41" s="32">
        <v>0</v>
      </c>
      <c r="Q41" s="32">
        <v>0</v>
      </c>
      <c r="R41" s="25">
        <v>16462399</v>
      </c>
      <c r="S41" s="5">
        <f t="shared" si="3"/>
        <v>129075249</v>
      </c>
      <c r="T41" s="110">
        <f t="shared" si="2"/>
        <v>466.34095663389729</v>
      </c>
    </row>
    <row r="42" spans="1:20">
      <c r="A42" s="10" t="s">
        <v>39</v>
      </c>
      <c r="B42" s="21">
        <v>585608</v>
      </c>
      <c r="C42" s="24">
        <v>118248053543</v>
      </c>
      <c r="D42" s="21">
        <f t="shared" si="0"/>
        <v>201923.56242230299</v>
      </c>
      <c r="E42" s="32">
        <v>89514738503</v>
      </c>
      <c r="F42" s="25">
        <f t="shared" si="1"/>
        <v>152857.77944119615</v>
      </c>
      <c r="G42" s="36">
        <v>4.4752000000000001</v>
      </c>
      <c r="H42" s="36">
        <v>0</v>
      </c>
      <c r="I42" s="36">
        <v>0</v>
      </c>
      <c r="J42" s="36">
        <v>0.86980000000000002</v>
      </c>
      <c r="K42" s="41">
        <v>0</v>
      </c>
      <c r="L42" s="37">
        <v>7.2800000000000004E-2</v>
      </c>
      <c r="M42" s="87">
        <v>401329439</v>
      </c>
      <c r="N42" s="21">
        <v>0</v>
      </c>
      <c r="O42" s="87">
        <v>0</v>
      </c>
      <c r="P42" s="32">
        <v>78004239</v>
      </c>
      <c r="Q42" s="32">
        <v>0</v>
      </c>
      <c r="R42" s="25">
        <v>6531074</v>
      </c>
      <c r="S42" s="5">
        <f t="shared" si="3"/>
        <v>485864752</v>
      </c>
      <c r="T42" s="110">
        <f t="shared" si="2"/>
        <v>829.67574213467026</v>
      </c>
    </row>
    <row r="43" spans="1:20">
      <c r="A43" s="10" t="s">
        <v>40</v>
      </c>
      <c r="B43" s="21">
        <v>272497</v>
      </c>
      <c r="C43" s="24">
        <v>25279268094</v>
      </c>
      <c r="D43" s="21">
        <f t="shared" si="0"/>
        <v>92768.977618102217</v>
      </c>
      <c r="E43" s="32">
        <v>14731323912</v>
      </c>
      <c r="F43" s="25">
        <f t="shared" si="1"/>
        <v>54060.499425681752</v>
      </c>
      <c r="G43" s="36">
        <v>7.99</v>
      </c>
      <c r="H43" s="36">
        <v>0</v>
      </c>
      <c r="I43" s="36">
        <v>0</v>
      </c>
      <c r="J43" s="36">
        <v>0</v>
      </c>
      <c r="K43" s="41">
        <v>0</v>
      </c>
      <c r="L43" s="37">
        <v>0.5</v>
      </c>
      <c r="M43" s="87">
        <v>117708558</v>
      </c>
      <c r="N43" s="21">
        <v>0</v>
      </c>
      <c r="O43" s="87">
        <v>0</v>
      </c>
      <c r="P43" s="32">
        <v>0</v>
      </c>
      <c r="Q43" s="32">
        <v>0</v>
      </c>
      <c r="R43" s="25">
        <v>7366024</v>
      </c>
      <c r="S43" s="5">
        <f t="shared" si="3"/>
        <v>125074582</v>
      </c>
      <c r="T43" s="110">
        <f t="shared" si="2"/>
        <v>458.99434489187036</v>
      </c>
    </row>
    <row r="44" spans="1:20">
      <c r="A44" s="10" t="s">
        <v>41</v>
      </c>
      <c r="B44" s="21">
        <v>38981</v>
      </c>
      <c r="C44" s="24">
        <v>4866136536</v>
      </c>
      <c r="D44" s="21">
        <f t="shared" si="0"/>
        <v>124833.54803622277</v>
      </c>
      <c r="E44" s="32">
        <v>2301183105</v>
      </c>
      <c r="F44" s="25">
        <f t="shared" si="1"/>
        <v>59033.454888278902</v>
      </c>
      <c r="G44" s="36">
        <v>7.9</v>
      </c>
      <c r="H44" s="36">
        <v>0</v>
      </c>
      <c r="I44" s="36">
        <v>0</v>
      </c>
      <c r="J44" s="36">
        <v>0</v>
      </c>
      <c r="K44" s="41">
        <v>0</v>
      </c>
      <c r="L44" s="37">
        <v>0</v>
      </c>
      <c r="M44" s="87">
        <v>18179347</v>
      </c>
      <c r="N44" s="21">
        <v>0</v>
      </c>
      <c r="O44" s="87">
        <v>0</v>
      </c>
      <c r="P44" s="32">
        <v>0</v>
      </c>
      <c r="Q44" s="32">
        <v>0</v>
      </c>
      <c r="R44" s="25">
        <v>0</v>
      </c>
      <c r="S44" s="5">
        <f t="shared" si="3"/>
        <v>18179347</v>
      </c>
      <c r="T44" s="110">
        <f t="shared" si="2"/>
        <v>466.36430568738615</v>
      </c>
    </row>
    <row r="45" spans="1:20">
      <c r="A45" s="10" t="s">
        <v>42</v>
      </c>
      <c r="B45" s="21">
        <v>7772</v>
      </c>
      <c r="C45" s="24">
        <v>847567849</v>
      </c>
      <c r="D45" s="21">
        <f t="shared" si="0"/>
        <v>109054.02071538857</v>
      </c>
      <c r="E45" s="32">
        <v>204695256</v>
      </c>
      <c r="F45" s="25">
        <f t="shared" si="1"/>
        <v>26337.526505404014</v>
      </c>
      <c r="G45" s="36">
        <v>10</v>
      </c>
      <c r="H45" s="36">
        <v>0</v>
      </c>
      <c r="I45" s="36">
        <v>0</v>
      </c>
      <c r="J45" s="36">
        <v>0</v>
      </c>
      <c r="K45" s="41">
        <v>0</v>
      </c>
      <c r="L45" s="37">
        <v>0</v>
      </c>
      <c r="M45" s="87">
        <v>2046951</v>
      </c>
      <c r="N45" s="21">
        <v>0</v>
      </c>
      <c r="O45" s="87">
        <v>0</v>
      </c>
      <c r="P45" s="32">
        <v>0</v>
      </c>
      <c r="Q45" s="32">
        <v>0</v>
      </c>
      <c r="R45" s="25">
        <v>0</v>
      </c>
      <c r="S45" s="5">
        <f t="shared" si="3"/>
        <v>2046951</v>
      </c>
      <c r="T45" s="110">
        <f t="shared" si="2"/>
        <v>263.37506433350489</v>
      </c>
    </row>
    <row r="46" spans="1:20">
      <c r="A46" s="10" t="s">
        <v>43</v>
      </c>
      <c r="B46" s="21">
        <v>19814</v>
      </c>
      <c r="C46" s="24">
        <v>1162778641</v>
      </c>
      <c r="D46" s="21">
        <f t="shared" si="0"/>
        <v>58684.699757747047</v>
      </c>
      <c r="E46" s="32">
        <v>636893495</v>
      </c>
      <c r="F46" s="25">
        <f t="shared" si="1"/>
        <v>32143.6103260321</v>
      </c>
      <c r="G46" s="36">
        <v>9.25</v>
      </c>
      <c r="H46" s="36">
        <v>0</v>
      </c>
      <c r="I46" s="36">
        <v>0</v>
      </c>
      <c r="J46" s="36">
        <v>0</v>
      </c>
      <c r="K46" s="41">
        <v>0</v>
      </c>
      <c r="L46" s="37">
        <v>0</v>
      </c>
      <c r="M46" s="87">
        <v>5891270</v>
      </c>
      <c r="N46" s="21">
        <v>0</v>
      </c>
      <c r="O46" s="87">
        <v>0</v>
      </c>
      <c r="P46" s="32">
        <v>0</v>
      </c>
      <c r="Q46" s="32">
        <v>0</v>
      </c>
      <c r="R46" s="25">
        <v>0</v>
      </c>
      <c r="S46" s="5">
        <f t="shared" si="3"/>
        <v>5891270</v>
      </c>
      <c r="T46" s="110">
        <f t="shared" si="2"/>
        <v>297.32865650550116</v>
      </c>
    </row>
    <row r="47" spans="1:20">
      <c r="A47" s="10" t="s">
        <v>44</v>
      </c>
      <c r="B47" s="21">
        <v>308325</v>
      </c>
      <c r="C47" s="24">
        <v>42438510885</v>
      </c>
      <c r="D47" s="21">
        <f t="shared" si="0"/>
        <v>137642.13373874969</v>
      </c>
      <c r="E47" s="32">
        <v>30586910363</v>
      </c>
      <c r="F47" s="25">
        <f t="shared" si="1"/>
        <v>99203.47154139301</v>
      </c>
      <c r="G47" s="36">
        <v>7.4020999999999999</v>
      </c>
      <c r="H47" s="36">
        <v>0.1042</v>
      </c>
      <c r="I47" s="36">
        <v>0</v>
      </c>
      <c r="J47" s="36">
        <v>0</v>
      </c>
      <c r="K47" s="41">
        <v>0</v>
      </c>
      <c r="L47" s="37">
        <v>0.51800000000000002</v>
      </c>
      <c r="M47" s="87">
        <v>226418789</v>
      </c>
      <c r="N47" s="21">
        <v>3187317</v>
      </c>
      <c r="O47" s="87">
        <v>0</v>
      </c>
      <c r="P47" s="32">
        <v>0</v>
      </c>
      <c r="Q47" s="32">
        <v>0</v>
      </c>
      <c r="R47" s="25">
        <v>15848814</v>
      </c>
      <c r="S47" s="5">
        <f t="shared" si="3"/>
        <v>245454920</v>
      </c>
      <c r="T47" s="110">
        <f t="shared" si="2"/>
        <v>796.09152679802162</v>
      </c>
    </row>
    <row r="48" spans="1:20">
      <c r="A48" s="10" t="s">
        <v>45</v>
      </c>
      <c r="B48" s="21">
        <v>315074</v>
      </c>
      <c r="C48" s="24">
        <v>29625852239</v>
      </c>
      <c r="D48" s="21">
        <f t="shared" si="0"/>
        <v>94028.235395494397</v>
      </c>
      <c r="E48" s="32">
        <v>17543701963</v>
      </c>
      <c r="F48" s="25">
        <f t="shared" si="1"/>
        <v>55681.211280524578</v>
      </c>
      <c r="G48" s="36">
        <v>4.47</v>
      </c>
      <c r="H48" s="36">
        <v>0.1</v>
      </c>
      <c r="I48" s="36">
        <v>0</v>
      </c>
      <c r="J48" s="36">
        <v>0</v>
      </c>
      <c r="K48" s="41">
        <v>5.3499999999999999E-2</v>
      </c>
      <c r="L48" s="37">
        <v>2.7925</v>
      </c>
      <c r="M48" s="87">
        <v>78489687</v>
      </c>
      <c r="N48" s="21">
        <v>1755957</v>
      </c>
      <c r="O48" s="87">
        <v>0</v>
      </c>
      <c r="P48" s="32">
        <v>0</v>
      </c>
      <c r="Q48" s="32">
        <v>939255</v>
      </c>
      <c r="R48" s="25">
        <v>48990507</v>
      </c>
      <c r="S48" s="5">
        <f t="shared" si="3"/>
        <v>130175406</v>
      </c>
      <c r="T48" s="110">
        <f t="shared" si="2"/>
        <v>413.15819775671747</v>
      </c>
    </row>
    <row r="49" spans="1:20">
      <c r="A49" s="10" t="s">
        <v>46</v>
      </c>
      <c r="B49" s="21">
        <v>142645</v>
      </c>
      <c r="C49" s="24">
        <v>34129823066</v>
      </c>
      <c r="D49" s="21">
        <f t="shared" si="0"/>
        <v>239264.06860387675</v>
      </c>
      <c r="E49" s="32">
        <v>21372323817</v>
      </c>
      <c r="F49" s="25">
        <f t="shared" si="1"/>
        <v>149828.76243121034</v>
      </c>
      <c r="G49" s="36">
        <v>4.9279999999999999</v>
      </c>
      <c r="H49" s="36">
        <v>0.114</v>
      </c>
      <c r="I49" s="36">
        <v>0</v>
      </c>
      <c r="J49" s="36">
        <v>0</v>
      </c>
      <c r="K49" s="41">
        <v>0</v>
      </c>
      <c r="L49" s="37">
        <v>2.4769000000000001</v>
      </c>
      <c r="M49" s="87">
        <v>105322812</v>
      </c>
      <c r="N49" s="21">
        <v>2436444</v>
      </c>
      <c r="O49" s="87">
        <v>0</v>
      </c>
      <c r="P49" s="32">
        <v>0</v>
      </c>
      <c r="Q49" s="32">
        <v>0</v>
      </c>
      <c r="R49" s="25">
        <v>52938091</v>
      </c>
      <c r="S49" s="5">
        <f t="shared" si="3"/>
        <v>160697347</v>
      </c>
      <c r="T49" s="110">
        <f t="shared" si="2"/>
        <v>1126.5543622279085</v>
      </c>
    </row>
    <row r="50" spans="1:20">
      <c r="A50" s="10" t="s">
        <v>47</v>
      </c>
      <c r="B50" s="21">
        <v>2437022</v>
      </c>
      <c r="C50" s="24">
        <v>309198318074</v>
      </c>
      <c r="D50" s="21">
        <f t="shared" si="0"/>
        <v>126875.47263586459</v>
      </c>
      <c r="E50" s="32">
        <v>207632977801</v>
      </c>
      <c r="F50" s="25">
        <f t="shared" si="1"/>
        <v>85199.467957613844</v>
      </c>
      <c r="G50" s="36">
        <v>5.6150000000000002</v>
      </c>
      <c r="H50" s="36">
        <v>0.42699999999999999</v>
      </c>
      <c r="I50" s="36">
        <v>0</v>
      </c>
      <c r="J50" s="36">
        <v>2.8151999999999999</v>
      </c>
      <c r="K50" s="41">
        <v>0</v>
      </c>
      <c r="L50" s="37">
        <v>0</v>
      </c>
      <c r="M50" s="87">
        <v>1172321052</v>
      </c>
      <c r="N50" s="21">
        <v>85808888</v>
      </c>
      <c r="O50" s="87">
        <v>0</v>
      </c>
      <c r="P50" s="32">
        <v>587765792</v>
      </c>
      <c r="Q50" s="32">
        <v>0</v>
      </c>
      <c r="R50" s="25">
        <v>0</v>
      </c>
      <c r="S50" s="5">
        <f t="shared" si="3"/>
        <v>1845895732</v>
      </c>
      <c r="T50" s="110">
        <f t="shared" si="2"/>
        <v>757.43909246613282</v>
      </c>
    </row>
    <row r="51" spans="1:20">
      <c r="A51" s="10" t="s">
        <v>48</v>
      </c>
      <c r="B51" s="21">
        <v>80510</v>
      </c>
      <c r="C51" s="24">
        <v>39407031319</v>
      </c>
      <c r="D51" s="21">
        <f t="shared" si="0"/>
        <v>489467.53594584524</v>
      </c>
      <c r="E51" s="32">
        <v>26402556752</v>
      </c>
      <c r="F51" s="25">
        <f t="shared" si="1"/>
        <v>327941.33339957771</v>
      </c>
      <c r="G51" s="36">
        <v>2.5609000000000002</v>
      </c>
      <c r="H51" s="36">
        <v>0</v>
      </c>
      <c r="I51" s="36">
        <v>0</v>
      </c>
      <c r="J51" s="36">
        <v>0</v>
      </c>
      <c r="K51" s="41">
        <v>0</v>
      </c>
      <c r="L51" s="37">
        <v>0.5554</v>
      </c>
      <c r="M51" s="87">
        <v>67906085</v>
      </c>
      <c r="N51" s="21">
        <v>0</v>
      </c>
      <c r="O51" s="87">
        <v>0</v>
      </c>
      <c r="P51" s="32">
        <v>0</v>
      </c>
      <c r="Q51" s="32">
        <v>0</v>
      </c>
      <c r="R51" s="25">
        <v>14727883</v>
      </c>
      <c r="S51" s="5">
        <f t="shared" si="3"/>
        <v>82633968</v>
      </c>
      <c r="T51" s="110">
        <f t="shared" si="2"/>
        <v>1026.3814184573346</v>
      </c>
    </row>
    <row r="52" spans="1:20">
      <c r="A52" s="10" t="s">
        <v>49</v>
      </c>
      <c r="B52" s="21">
        <v>68188</v>
      </c>
      <c r="C52" s="24">
        <v>9836802978</v>
      </c>
      <c r="D52" s="21">
        <f t="shared" si="0"/>
        <v>144260.03076787703</v>
      </c>
      <c r="E52" s="32">
        <v>7263731486</v>
      </c>
      <c r="F52" s="25">
        <f t="shared" si="1"/>
        <v>106525.07018830293</v>
      </c>
      <c r="G52" s="36">
        <v>6.1821000000000002</v>
      </c>
      <c r="H52" s="36">
        <v>0</v>
      </c>
      <c r="I52" s="36">
        <v>0</v>
      </c>
      <c r="J52" s="36">
        <v>1.3248</v>
      </c>
      <c r="K52" s="41">
        <v>0</v>
      </c>
      <c r="L52" s="37">
        <v>0</v>
      </c>
      <c r="M52" s="87">
        <v>44904281</v>
      </c>
      <c r="N52" s="21">
        <v>0</v>
      </c>
      <c r="O52" s="87">
        <v>0</v>
      </c>
      <c r="P52" s="32">
        <v>9622528</v>
      </c>
      <c r="Q52" s="32">
        <v>0</v>
      </c>
      <c r="R52" s="25">
        <v>0</v>
      </c>
      <c r="S52" s="5">
        <f t="shared" si="3"/>
        <v>54526809</v>
      </c>
      <c r="T52" s="110">
        <f t="shared" si="2"/>
        <v>799.65403003461017</v>
      </c>
    </row>
    <row r="53" spans="1:20">
      <c r="A53" s="10" t="s">
        <v>50</v>
      </c>
      <c r="B53" s="21">
        <v>192672</v>
      </c>
      <c r="C53" s="24">
        <v>25752559500</v>
      </c>
      <c r="D53" s="21">
        <f t="shared" si="0"/>
        <v>133660.10369955158</v>
      </c>
      <c r="E53" s="32">
        <v>17899368086</v>
      </c>
      <c r="F53" s="25">
        <f t="shared" si="1"/>
        <v>92900.722917704697</v>
      </c>
      <c r="G53" s="36">
        <v>3.65</v>
      </c>
      <c r="H53" s="36">
        <v>0</v>
      </c>
      <c r="I53" s="36">
        <v>0</v>
      </c>
      <c r="J53" s="36">
        <v>0</v>
      </c>
      <c r="K53" s="41">
        <v>0</v>
      </c>
      <c r="L53" s="37">
        <v>9.1800000000000007E-2</v>
      </c>
      <c r="M53" s="87">
        <v>65332708</v>
      </c>
      <c r="N53" s="21">
        <v>0</v>
      </c>
      <c r="O53" s="87">
        <v>0</v>
      </c>
      <c r="P53" s="32">
        <v>0</v>
      </c>
      <c r="Q53" s="32">
        <v>0</v>
      </c>
      <c r="R53" s="25">
        <v>1642563</v>
      </c>
      <c r="S53" s="5">
        <f t="shared" si="3"/>
        <v>66975271</v>
      </c>
      <c r="T53" s="110">
        <f t="shared" si="2"/>
        <v>347.61289133864807</v>
      </c>
    </row>
    <row r="54" spans="1:20">
      <c r="A54" s="10" t="s">
        <v>51</v>
      </c>
      <c r="B54" s="21">
        <v>38666</v>
      </c>
      <c r="C54" s="24">
        <v>4110512722</v>
      </c>
      <c r="D54" s="21">
        <f t="shared" si="0"/>
        <v>106308.19639993794</v>
      </c>
      <c r="E54" s="32">
        <v>2264220916</v>
      </c>
      <c r="F54" s="25">
        <f t="shared" si="1"/>
        <v>58558.447111157089</v>
      </c>
      <c r="G54" s="36">
        <v>5.8468</v>
      </c>
      <c r="H54" s="36">
        <v>0.23599999999999999</v>
      </c>
      <c r="I54" s="36">
        <v>0</v>
      </c>
      <c r="J54" s="36">
        <v>0</v>
      </c>
      <c r="K54" s="41">
        <v>0</v>
      </c>
      <c r="L54" s="37">
        <v>0</v>
      </c>
      <c r="M54" s="87">
        <v>13238425</v>
      </c>
      <c r="N54" s="21">
        <v>536403</v>
      </c>
      <c r="O54" s="87">
        <v>0</v>
      </c>
      <c r="P54" s="32">
        <v>0</v>
      </c>
      <c r="Q54" s="32">
        <v>0</v>
      </c>
      <c r="R54" s="25">
        <v>0</v>
      </c>
      <c r="S54" s="5">
        <f t="shared" si="3"/>
        <v>13774828</v>
      </c>
      <c r="T54" s="110">
        <f t="shared" si="2"/>
        <v>356.25169399472406</v>
      </c>
    </row>
    <row r="55" spans="1:20">
      <c r="A55" s="10" t="s">
        <v>52</v>
      </c>
      <c r="B55" s="21">
        <v>1079524</v>
      </c>
      <c r="C55" s="24">
        <v>127409779304</v>
      </c>
      <c r="D55" s="21">
        <f t="shared" si="0"/>
        <v>118024.03587507087</v>
      </c>
      <c r="E55" s="32">
        <v>91811757776</v>
      </c>
      <c r="F55" s="25">
        <f t="shared" si="1"/>
        <v>85048.3711117122</v>
      </c>
      <c r="G55" s="36">
        <v>5.1638999999999999</v>
      </c>
      <c r="H55" s="36">
        <v>0</v>
      </c>
      <c r="I55" s="36">
        <v>0</v>
      </c>
      <c r="J55" s="36">
        <v>0</v>
      </c>
      <c r="K55" s="41">
        <v>1.6799999999999999E-2</v>
      </c>
      <c r="L55" s="37">
        <v>2.6516999999999999</v>
      </c>
      <c r="M55" s="87">
        <v>476443402</v>
      </c>
      <c r="N55" s="21">
        <v>0</v>
      </c>
      <c r="O55" s="87">
        <v>0</v>
      </c>
      <c r="P55" s="32">
        <v>0</v>
      </c>
      <c r="Q55" s="32">
        <v>1548320</v>
      </c>
      <c r="R55" s="25">
        <v>244662952</v>
      </c>
      <c r="S55" s="5">
        <f t="shared" si="3"/>
        <v>722654674</v>
      </c>
      <c r="T55" s="110">
        <f t="shared" si="2"/>
        <v>669.41973869964909</v>
      </c>
    </row>
    <row r="56" spans="1:20">
      <c r="A56" s="10" t="s">
        <v>53</v>
      </c>
      <c r="B56" s="21">
        <v>255903</v>
      </c>
      <c r="C56" s="24">
        <v>28860290412</v>
      </c>
      <c r="D56" s="21">
        <f t="shared" si="0"/>
        <v>112778.241802558</v>
      </c>
      <c r="E56" s="32">
        <v>21802469469</v>
      </c>
      <c r="F56" s="25">
        <f t="shared" si="1"/>
        <v>85198.178485598066</v>
      </c>
      <c r="G56" s="36">
        <v>6.2445000000000004</v>
      </c>
      <c r="H56" s="36">
        <v>0</v>
      </c>
      <c r="I56" s="36">
        <v>0.5</v>
      </c>
      <c r="J56" s="36">
        <v>0</v>
      </c>
      <c r="K56" s="41">
        <v>0</v>
      </c>
      <c r="L56" s="37">
        <v>5.3199999999999997E-2</v>
      </c>
      <c r="M56" s="87">
        <v>136158905</v>
      </c>
      <c r="N56" s="21">
        <v>0</v>
      </c>
      <c r="O56" s="87">
        <v>10927711</v>
      </c>
      <c r="P56" s="32">
        <v>0</v>
      </c>
      <c r="Q56" s="32">
        <v>0</v>
      </c>
      <c r="R56" s="25">
        <v>1163602</v>
      </c>
      <c r="S56" s="5">
        <f t="shared" si="3"/>
        <v>148250218</v>
      </c>
      <c r="T56" s="110">
        <f t="shared" si="2"/>
        <v>579.32192275979571</v>
      </c>
    </row>
    <row r="57" spans="1:20">
      <c r="A57" s="10" t="s">
        <v>54</v>
      </c>
      <c r="B57" s="21">
        <v>1287987</v>
      </c>
      <c r="C57" s="24">
        <v>232071167179</v>
      </c>
      <c r="D57" s="21">
        <f t="shared" si="0"/>
        <v>180181.29622348672</v>
      </c>
      <c r="E57" s="32">
        <v>160013756160</v>
      </c>
      <c r="F57" s="25">
        <f t="shared" si="1"/>
        <v>124235.53666302533</v>
      </c>
      <c r="G57" s="36">
        <v>4.28</v>
      </c>
      <c r="H57" s="36">
        <v>0.19750000000000001</v>
      </c>
      <c r="I57" s="36">
        <v>0</v>
      </c>
      <c r="J57" s="36">
        <v>0</v>
      </c>
      <c r="K57" s="41">
        <v>1.728</v>
      </c>
      <c r="L57" s="37">
        <v>0</v>
      </c>
      <c r="M57" s="87">
        <v>689012372</v>
      </c>
      <c r="N57" s="21">
        <v>31811125</v>
      </c>
      <c r="O57" s="87">
        <v>0</v>
      </c>
      <c r="P57" s="32">
        <v>0</v>
      </c>
      <c r="Q57" s="32">
        <v>278181406</v>
      </c>
      <c r="R57" s="25">
        <v>0</v>
      </c>
      <c r="S57" s="5">
        <f t="shared" si="3"/>
        <v>999004903</v>
      </c>
      <c r="T57" s="110">
        <f t="shared" si="2"/>
        <v>775.63275328089492</v>
      </c>
    </row>
    <row r="58" spans="1:20">
      <c r="A58" s="10" t="s">
        <v>55</v>
      </c>
      <c r="B58" s="21">
        <v>424355</v>
      </c>
      <c r="C58" s="24">
        <v>40871791353</v>
      </c>
      <c r="D58" s="21">
        <f t="shared" si="0"/>
        <v>96315.093148425251</v>
      </c>
      <c r="E58" s="32">
        <v>25892656671</v>
      </c>
      <c r="F58" s="25">
        <f t="shared" si="1"/>
        <v>61016.499560509481</v>
      </c>
      <c r="G58" s="36">
        <v>5.98</v>
      </c>
      <c r="H58" s="36">
        <v>0</v>
      </c>
      <c r="I58" s="36">
        <v>0</v>
      </c>
      <c r="J58" s="36">
        <v>0</v>
      </c>
      <c r="K58" s="41">
        <v>1.0112000000000001</v>
      </c>
      <c r="L58" s="37">
        <v>0</v>
      </c>
      <c r="M58" s="87">
        <v>155053179</v>
      </c>
      <c r="N58" s="21">
        <v>0</v>
      </c>
      <c r="O58" s="87">
        <v>0</v>
      </c>
      <c r="P58" s="32">
        <v>0</v>
      </c>
      <c r="Q58" s="32">
        <v>26185281</v>
      </c>
      <c r="R58" s="25">
        <v>0</v>
      </c>
      <c r="S58" s="5">
        <f t="shared" si="3"/>
        <v>181238460</v>
      </c>
      <c r="T58" s="110">
        <f t="shared" si="2"/>
        <v>427.09160961930456</v>
      </c>
    </row>
    <row r="59" spans="1:20">
      <c r="A59" s="10" t="s">
        <v>56</v>
      </c>
      <c r="B59" s="21">
        <v>948102</v>
      </c>
      <c r="C59" s="24">
        <v>115697247282</v>
      </c>
      <c r="D59" s="21">
        <f t="shared" si="0"/>
        <v>122030.37994013302</v>
      </c>
      <c r="E59" s="32">
        <v>75505062616</v>
      </c>
      <c r="F59" s="25">
        <f t="shared" si="1"/>
        <v>79638.121864525121</v>
      </c>
      <c r="G59" s="36">
        <v>5.47</v>
      </c>
      <c r="H59" s="36">
        <v>0</v>
      </c>
      <c r="I59" s="36">
        <v>1.95E-2</v>
      </c>
      <c r="J59" s="36">
        <v>0.59250000000000003</v>
      </c>
      <c r="K59" s="41">
        <v>0</v>
      </c>
      <c r="L59" s="37">
        <v>0.98229999999999995</v>
      </c>
      <c r="M59" s="87">
        <v>413132981</v>
      </c>
      <c r="N59" s="21">
        <v>0</v>
      </c>
      <c r="O59" s="87">
        <v>1472778</v>
      </c>
      <c r="P59" s="32">
        <v>44747787</v>
      </c>
      <c r="Q59" s="32">
        <v>0</v>
      </c>
      <c r="R59" s="25">
        <v>74189423</v>
      </c>
      <c r="S59" s="5">
        <f t="shared" si="3"/>
        <v>533542969</v>
      </c>
      <c r="T59" s="110">
        <f t="shared" si="2"/>
        <v>562.74849014135611</v>
      </c>
    </row>
    <row r="60" spans="1:20">
      <c r="A60" s="10" t="s">
        <v>58</v>
      </c>
      <c r="B60" s="21">
        <v>565049</v>
      </c>
      <c r="C60" s="24">
        <v>44202030533</v>
      </c>
      <c r="D60" s="21">
        <f t="shared" si="0"/>
        <v>78226.898079635575</v>
      </c>
      <c r="E60" s="32">
        <v>30240902672</v>
      </c>
      <c r="F60" s="25">
        <f t="shared" si="1"/>
        <v>53519.080065622627</v>
      </c>
      <c r="G60" s="36">
        <v>8.3330000000000002</v>
      </c>
      <c r="H60" s="36">
        <v>0</v>
      </c>
      <c r="I60" s="36">
        <v>0</v>
      </c>
      <c r="J60" s="36">
        <v>0</v>
      </c>
      <c r="K60" s="41">
        <v>0</v>
      </c>
      <c r="L60" s="37">
        <v>0.47260000000000002</v>
      </c>
      <c r="M60" s="87">
        <v>252289501</v>
      </c>
      <c r="N60" s="21">
        <v>0</v>
      </c>
      <c r="O60" s="87">
        <v>0</v>
      </c>
      <c r="P60" s="32">
        <v>0</v>
      </c>
      <c r="Q60" s="32">
        <v>0</v>
      </c>
      <c r="R60" s="25">
        <v>14309010</v>
      </c>
      <c r="S60" s="5">
        <f t="shared" si="3"/>
        <v>266598511</v>
      </c>
      <c r="T60" s="110">
        <f t="shared" si="2"/>
        <v>471.81485322511855</v>
      </c>
    </row>
    <row r="61" spans="1:20">
      <c r="A61" s="10" t="s">
        <v>59</v>
      </c>
      <c r="B61" s="21">
        <v>74416</v>
      </c>
      <c r="C61" s="24">
        <v>6824314198</v>
      </c>
      <c r="D61" s="21">
        <f t="shared" si="0"/>
        <v>91704.931708234784</v>
      </c>
      <c r="E61" s="32">
        <v>3911132269</v>
      </c>
      <c r="F61" s="25">
        <f t="shared" si="1"/>
        <v>52557.679383465918</v>
      </c>
      <c r="G61" s="36">
        <v>9.1999999999999993</v>
      </c>
      <c r="H61" s="36">
        <v>0</v>
      </c>
      <c r="I61" s="36">
        <v>0</v>
      </c>
      <c r="J61" s="36">
        <v>0.71919999999999995</v>
      </c>
      <c r="K61" s="41">
        <v>0</v>
      </c>
      <c r="L61" s="37">
        <v>0</v>
      </c>
      <c r="M61" s="87">
        <v>35988044</v>
      </c>
      <c r="N61" s="21">
        <v>0</v>
      </c>
      <c r="O61" s="87">
        <v>0</v>
      </c>
      <c r="P61" s="32">
        <v>2813301</v>
      </c>
      <c r="Q61" s="32">
        <v>0</v>
      </c>
      <c r="R61" s="25">
        <v>0</v>
      </c>
      <c r="S61" s="5">
        <f t="shared" si="3"/>
        <v>38801345</v>
      </c>
      <c r="T61" s="110">
        <f t="shared" si="2"/>
        <v>521.4113228337992</v>
      </c>
    </row>
    <row r="62" spans="1:20">
      <c r="A62" s="10" t="s">
        <v>135</v>
      </c>
      <c r="B62" s="21">
        <v>165291</v>
      </c>
      <c r="C62" s="24">
        <v>31887787823</v>
      </c>
      <c r="D62" s="21">
        <f t="shared" si="0"/>
        <v>192919.0810328451</v>
      </c>
      <c r="E62" s="32">
        <v>22088881013</v>
      </c>
      <c r="F62" s="25">
        <f t="shared" si="1"/>
        <v>133636.32026547121</v>
      </c>
      <c r="G62" s="36">
        <v>5.8475000000000001</v>
      </c>
      <c r="H62" s="36">
        <v>0</v>
      </c>
      <c r="I62" s="36">
        <v>0</v>
      </c>
      <c r="J62" s="36">
        <v>0</v>
      </c>
      <c r="K62" s="41">
        <v>1.1117999999999999</v>
      </c>
      <c r="L62" s="37">
        <v>2.7699999999999999E-2</v>
      </c>
      <c r="M62" s="87">
        <v>129164732</v>
      </c>
      <c r="N62" s="21">
        <v>0</v>
      </c>
      <c r="O62" s="87">
        <v>0</v>
      </c>
      <c r="P62" s="32">
        <v>0</v>
      </c>
      <c r="Q62" s="32">
        <v>24558594</v>
      </c>
      <c r="R62" s="25">
        <v>611565</v>
      </c>
      <c r="S62" s="5">
        <f t="shared" si="3"/>
        <v>154334891</v>
      </c>
      <c r="T62" s="110">
        <f t="shared" si="2"/>
        <v>933.71623984366965</v>
      </c>
    </row>
    <row r="63" spans="1:20">
      <c r="A63" s="10" t="s">
        <v>136</v>
      </c>
      <c r="B63" s="21">
        <v>259315</v>
      </c>
      <c r="C63" s="24">
        <v>38336598574</v>
      </c>
      <c r="D63" s="21">
        <f t="shared" si="0"/>
        <v>147837.95219713476</v>
      </c>
      <c r="E63" s="32">
        <v>24412809790</v>
      </c>
      <c r="F63" s="25">
        <f t="shared" si="1"/>
        <v>94143.454061662458</v>
      </c>
      <c r="G63" s="36">
        <v>6.7511999999999999</v>
      </c>
      <c r="H63" s="36">
        <v>0</v>
      </c>
      <c r="I63" s="36">
        <v>9.7699999999999995E-2</v>
      </c>
      <c r="J63" s="36">
        <v>0</v>
      </c>
      <c r="K63" s="41">
        <v>0.2228</v>
      </c>
      <c r="L63" s="37">
        <v>0.84619999999999995</v>
      </c>
      <c r="M63" s="87">
        <v>164815742</v>
      </c>
      <c r="N63" s="21">
        <v>0</v>
      </c>
      <c r="O63" s="87">
        <v>2402849</v>
      </c>
      <c r="P63" s="32">
        <v>0</v>
      </c>
      <c r="Q63" s="32">
        <v>5438726</v>
      </c>
      <c r="R63" s="25">
        <v>20657528</v>
      </c>
      <c r="S63" s="5">
        <f t="shared" si="3"/>
        <v>193314845</v>
      </c>
      <c r="T63" s="110">
        <f t="shared" si="2"/>
        <v>745.48269479204828</v>
      </c>
    </row>
    <row r="64" spans="1:20">
      <c r="A64" s="10" t="s">
        <v>60</v>
      </c>
      <c r="B64" s="21">
        <v>141428</v>
      </c>
      <c r="C64" s="24">
        <v>14414565432</v>
      </c>
      <c r="D64" s="21">
        <f t="shared" si="0"/>
        <v>101921.58152558192</v>
      </c>
      <c r="E64" s="32">
        <v>8862690708</v>
      </c>
      <c r="F64" s="25">
        <f t="shared" si="1"/>
        <v>62665.743049466866</v>
      </c>
      <c r="G64" s="36">
        <v>6.6174999999999997</v>
      </c>
      <c r="H64" s="36">
        <v>0</v>
      </c>
      <c r="I64" s="36">
        <v>0</v>
      </c>
      <c r="J64" s="36">
        <v>0</v>
      </c>
      <c r="K64" s="41">
        <v>0</v>
      </c>
      <c r="L64" s="37">
        <v>0</v>
      </c>
      <c r="M64" s="87">
        <v>58645726</v>
      </c>
      <c r="N64" s="21">
        <v>0</v>
      </c>
      <c r="O64" s="87">
        <v>0</v>
      </c>
      <c r="P64" s="32">
        <v>0</v>
      </c>
      <c r="Q64" s="32">
        <v>0</v>
      </c>
      <c r="R64" s="25">
        <v>0</v>
      </c>
      <c r="S64" s="5">
        <f t="shared" si="3"/>
        <v>58645726</v>
      </c>
      <c r="T64" s="110">
        <f t="shared" si="2"/>
        <v>414.66842492292898</v>
      </c>
    </row>
    <row r="65" spans="1:20">
      <c r="A65" s="10" t="s">
        <v>61</v>
      </c>
      <c r="B65" s="21">
        <v>379386</v>
      </c>
      <c r="C65" s="24">
        <v>84021903730</v>
      </c>
      <c r="D65" s="21">
        <f t="shared" si="0"/>
        <v>221468.11882884451</v>
      </c>
      <c r="E65" s="32">
        <v>58915964438</v>
      </c>
      <c r="F65" s="25">
        <f t="shared" si="1"/>
        <v>155292.93236439931</v>
      </c>
      <c r="G65" s="36">
        <v>3.5691000000000002</v>
      </c>
      <c r="H65" s="36">
        <v>7.4899999999999994E-2</v>
      </c>
      <c r="I65" s="36">
        <v>4.99E-2</v>
      </c>
      <c r="J65" s="36">
        <v>0</v>
      </c>
      <c r="K65" s="41">
        <v>0</v>
      </c>
      <c r="L65" s="37">
        <v>0.57079999999999997</v>
      </c>
      <c r="M65" s="87">
        <v>210273840</v>
      </c>
      <c r="N65" s="21">
        <v>4413217</v>
      </c>
      <c r="O65" s="87">
        <v>2940221</v>
      </c>
      <c r="P65" s="32">
        <v>0</v>
      </c>
      <c r="Q65" s="32">
        <v>0</v>
      </c>
      <c r="R65" s="25">
        <v>33631948</v>
      </c>
      <c r="S65" s="5">
        <f t="shared" si="3"/>
        <v>251259226</v>
      </c>
      <c r="T65" s="110">
        <f t="shared" si="2"/>
        <v>662.27859225169084</v>
      </c>
    </row>
    <row r="66" spans="1:20">
      <c r="A66" s="10" t="s">
        <v>57</v>
      </c>
      <c r="B66" s="21">
        <v>420667</v>
      </c>
      <c r="C66" s="24">
        <v>43322651833</v>
      </c>
      <c r="D66" s="21">
        <f t="shared" si="0"/>
        <v>102985.62005814575</v>
      </c>
      <c r="E66" s="32">
        <v>29711120947</v>
      </c>
      <c r="F66" s="25">
        <f t="shared" si="1"/>
        <v>70628.599217433264</v>
      </c>
      <c r="G66" s="36">
        <v>4.9988999999999999</v>
      </c>
      <c r="H66" s="36">
        <v>0.14510000000000001</v>
      </c>
      <c r="I66" s="36">
        <v>0</v>
      </c>
      <c r="J66" s="36">
        <v>0</v>
      </c>
      <c r="K66" s="41">
        <v>0</v>
      </c>
      <c r="L66" s="37">
        <v>1.6789000000000001</v>
      </c>
      <c r="M66" s="87">
        <v>148608203</v>
      </c>
      <c r="N66" s="21">
        <v>4333496</v>
      </c>
      <c r="O66" s="87">
        <v>0</v>
      </c>
      <c r="P66" s="32">
        <v>0</v>
      </c>
      <c r="Q66" s="32">
        <v>0</v>
      </c>
      <c r="R66" s="25">
        <v>49911735</v>
      </c>
      <c r="S66" s="5">
        <f t="shared" si="3"/>
        <v>202853434</v>
      </c>
      <c r="T66" s="110">
        <f t="shared" si="2"/>
        <v>482.21855767150737</v>
      </c>
    </row>
    <row r="67" spans="1:20">
      <c r="A67" s="10" t="s">
        <v>62</v>
      </c>
      <c r="B67" s="21">
        <v>82599</v>
      </c>
      <c r="C67" s="24">
        <v>7198624621</v>
      </c>
      <c r="D67" s="21">
        <f t="shared" si="0"/>
        <v>87151.474243029574</v>
      </c>
      <c r="E67" s="32">
        <v>4633848591</v>
      </c>
      <c r="F67" s="25">
        <f t="shared" si="1"/>
        <v>56100.541059819123</v>
      </c>
      <c r="G67" s="36">
        <v>6.4409999999999998</v>
      </c>
      <c r="H67" s="36">
        <v>0</v>
      </c>
      <c r="I67" s="36">
        <v>0</v>
      </c>
      <c r="J67" s="36">
        <v>0</v>
      </c>
      <c r="K67" s="41">
        <v>0</v>
      </c>
      <c r="L67" s="37">
        <v>0</v>
      </c>
      <c r="M67" s="87">
        <v>29592696</v>
      </c>
      <c r="N67" s="21">
        <v>0</v>
      </c>
      <c r="O67" s="87">
        <v>0</v>
      </c>
      <c r="P67" s="32">
        <v>0</v>
      </c>
      <c r="Q67" s="32">
        <v>0</v>
      </c>
      <c r="R67" s="25">
        <v>0</v>
      </c>
      <c r="S67" s="5">
        <f t="shared" si="3"/>
        <v>29592696</v>
      </c>
      <c r="T67" s="110">
        <f t="shared" si="2"/>
        <v>358.26942214796787</v>
      </c>
    </row>
    <row r="68" spans="1:20">
      <c r="A68" s="10" t="s">
        <v>63</v>
      </c>
      <c r="B68" s="21">
        <v>38799</v>
      </c>
      <c r="C68" s="24">
        <v>3174411135</v>
      </c>
      <c r="D68" s="21">
        <f t="shared" si="0"/>
        <v>81816.828655377714</v>
      </c>
      <c r="E68" s="32">
        <v>1533866380</v>
      </c>
      <c r="F68" s="25">
        <f t="shared" si="1"/>
        <v>39533.657568494033</v>
      </c>
      <c r="G68" s="36">
        <v>9</v>
      </c>
      <c r="H68" s="36">
        <v>0</v>
      </c>
      <c r="I68" s="36">
        <v>0</v>
      </c>
      <c r="J68" s="36">
        <v>0</v>
      </c>
      <c r="K68" s="41">
        <v>0</v>
      </c>
      <c r="L68" s="37">
        <v>0</v>
      </c>
      <c r="M68" s="87">
        <v>13852630</v>
      </c>
      <c r="N68" s="21">
        <v>0</v>
      </c>
      <c r="O68" s="87">
        <v>0</v>
      </c>
      <c r="P68" s="32">
        <v>0</v>
      </c>
      <c r="Q68" s="32">
        <v>0</v>
      </c>
      <c r="R68" s="25">
        <v>0</v>
      </c>
      <c r="S68" s="5">
        <f t="shared" si="3"/>
        <v>13852630</v>
      </c>
      <c r="T68" s="110">
        <f t="shared" si="2"/>
        <v>357.03574834402946</v>
      </c>
    </row>
    <row r="69" spans="1:20">
      <c r="A69" s="10" t="s">
        <v>64</v>
      </c>
      <c r="B69" s="21">
        <v>21471</v>
      </c>
      <c r="C69" s="24">
        <v>2009779757</v>
      </c>
      <c r="D69" s="21">
        <f t="shared" si="0"/>
        <v>93604.3853104187</v>
      </c>
      <c r="E69" s="32">
        <v>1280706035</v>
      </c>
      <c r="F69" s="25">
        <f t="shared" si="1"/>
        <v>59648.178240417306</v>
      </c>
      <c r="G69" s="36">
        <v>8.0760000000000005</v>
      </c>
      <c r="H69" s="36">
        <v>0</v>
      </c>
      <c r="I69" s="36">
        <v>0</v>
      </c>
      <c r="J69" s="36">
        <v>0</v>
      </c>
      <c r="K69" s="41">
        <v>1.0455000000000001</v>
      </c>
      <c r="L69" s="37">
        <v>0</v>
      </c>
      <c r="M69" s="87">
        <v>10342982</v>
      </c>
      <c r="N69" s="21">
        <v>0</v>
      </c>
      <c r="O69" s="87">
        <v>0</v>
      </c>
      <c r="P69" s="32">
        <v>0</v>
      </c>
      <c r="Q69" s="32">
        <v>1338988</v>
      </c>
      <c r="R69" s="25">
        <v>0</v>
      </c>
      <c r="S69" s="5">
        <f t="shared" si="3"/>
        <v>11681970</v>
      </c>
      <c r="T69" s="110">
        <f t="shared" si="2"/>
        <v>544.08131898840293</v>
      </c>
    </row>
    <row r="70" spans="1:20">
      <c r="A70" s="10" t="s">
        <v>65</v>
      </c>
      <c r="B70" s="21">
        <v>15028</v>
      </c>
      <c r="C70" s="24">
        <v>631804706</v>
      </c>
      <c r="D70" s="21">
        <f t="shared" si="0"/>
        <v>42041.835640138408</v>
      </c>
      <c r="E70" s="32">
        <v>202248512</v>
      </c>
      <c r="F70" s="25">
        <f t="shared" si="1"/>
        <v>13458.112323662497</v>
      </c>
      <c r="G70" s="36">
        <v>10</v>
      </c>
      <c r="H70" s="36">
        <v>0</v>
      </c>
      <c r="I70" s="36">
        <v>0.5</v>
      </c>
      <c r="J70" s="36">
        <v>0</v>
      </c>
      <c r="K70" s="41">
        <v>0</v>
      </c>
      <c r="L70" s="37">
        <v>0</v>
      </c>
      <c r="M70" s="87">
        <v>2022324</v>
      </c>
      <c r="N70" s="21">
        <v>0</v>
      </c>
      <c r="O70" s="87">
        <v>101118</v>
      </c>
      <c r="P70" s="32">
        <v>0</v>
      </c>
      <c r="Q70" s="32">
        <v>0</v>
      </c>
      <c r="R70" s="25">
        <v>0</v>
      </c>
      <c r="S70" s="5">
        <f t="shared" si="3"/>
        <v>2123442</v>
      </c>
      <c r="T70" s="110">
        <f t="shared" si="2"/>
        <v>141.29904178866116</v>
      </c>
    </row>
    <row r="71" spans="1:20">
      <c r="A71" s="10" t="s">
        <v>66</v>
      </c>
      <c r="B71" s="21">
        <v>503844</v>
      </c>
      <c r="C71" s="24">
        <v>58740836425</v>
      </c>
      <c r="D71" s="21">
        <f t="shared" si="0"/>
        <v>116585.3645672073</v>
      </c>
      <c r="E71" s="32">
        <v>38066969018</v>
      </c>
      <c r="F71" s="25">
        <f t="shared" si="1"/>
        <v>75553.085911512288</v>
      </c>
      <c r="G71" s="36">
        <v>4.2563000000000004</v>
      </c>
      <c r="H71" s="36">
        <v>0</v>
      </c>
      <c r="I71" s="36">
        <v>0.78310000000000002</v>
      </c>
      <c r="J71" s="36">
        <v>0</v>
      </c>
      <c r="K71" s="41">
        <v>0.90080000000000005</v>
      </c>
      <c r="L71" s="37">
        <v>0.308</v>
      </c>
      <c r="M71" s="87">
        <v>162024440</v>
      </c>
      <c r="N71" s="21">
        <v>0</v>
      </c>
      <c r="O71" s="87">
        <v>29810243</v>
      </c>
      <c r="P71" s="32">
        <v>0</v>
      </c>
      <c r="Q71" s="32">
        <v>34291612</v>
      </c>
      <c r="R71" s="25">
        <v>11724127</v>
      </c>
      <c r="S71" s="5">
        <f t="shared" si="3"/>
        <v>237850422</v>
      </c>
      <c r="T71" s="110">
        <f t="shared" si="2"/>
        <v>472.07155786314814</v>
      </c>
    </row>
    <row r="72" spans="1:20">
      <c r="A72" s="10" t="s">
        <v>67</v>
      </c>
      <c r="B72" s="21">
        <v>28393</v>
      </c>
      <c r="C72" s="24">
        <v>2356328256</v>
      </c>
      <c r="D72" s="21">
        <f>(C72/B72)</f>
        <v>82989.76001127038</v>
      </c>
      <c r="E72" s="32">
        <v>1423348586</v>
      </c>
      <c r="F72" s="25">
        <f>(E72/B72)</f>
        <v>50130.26400873455</v>
      </c>
      <c r="G72" s="36">
        <v>8.18</v>
      </c>
      <c r="H72" s="36">
        <v>0</v>
      </c>
      <c r="I72" s="36">
        <v>0</v>
      </c>
      <c r="J72" s="36">
        <v>0</v>
      </c>
      <c r="K72" s="41">
        <v>0</v>
      </c>
      <c r="L72" s="37">
        <v>0</v>
      </c>
      <c r="M72" s="87">
        <v>11642992</v>
      </c>
      <c r="N72" s="21">
        <v>0</v>
      </c>
      <c r="O72" s="87">
        <v>0</v>
      </c>
      <c r="P72" s="32">
        <v>0</v>
      </c>
      <c r="Q72" s="32">
        <v>0</v>
      </c>
      <c r="R72" s="25">
        <v>0</v>
      </c>
      <c r="S72" s="5">
        <f t="shared" si="3"/>
        <v>11642992</v>
      </c>
      <c r="T72" s="110">
        <f>S72/B72</f>
        <v>410.06557954425386</v>
      </c>
    </row>
    <row r="73" spans="1:20">
      <c r="A73" s="10" t="s">
        <v>68</v>
      </c>
      <c r="B73" s="21">
        <v>55786</v>
      </c>
      <c r="C73" s="24">
        <v>19170761496</v>
      </c>
      <c r="D73" s="21">
        <f>(C73/B73)</f>
        <v>343648.25397053023</v>
      </c>
      <c r="E73" s="32">
        <v>16239003860</v>
      </c>
      <c r="F73" s="25">
        <f>(E73/B73)</f>
        <v>291094.60904169508</v>
      </c>
      <c r="G73" s="36">
        <v>3.8254999999999999</v>
      </c>
      <c r="H73" s="36">
        <v>0</v>
      </c>
      <c r="I73" s="36">
        <v>0</v>
      </c>
      <c r="J73" s="36">
        <v>0</v>
      </c>
      <c r="K73" s="41">
        <v>4.0300000000000002E-2</v>
      </c>
      <c r="L73" s="37">
        <v>0</v>
      </c>
      <c r="M73" s="87">
        <v>62172073</v>
      </c>
      <c r="N73" s="21">
        <v>0</v>
      </c>
      <c r="O73" s="87">
        <v>0</v>
      </c>
      <c r="P73" s="32">
        <v>0</v>
      </c>
      <c r="Q73" s="32">
        <v>654687</v>
      </c>
      <c r="R73" s="25">
        <v>0</v>
      </c>
      <c r="S73" s="5">
        <f t="shared" si="3"/>
        <v>62826760</v>
      </c>
      <c r="T73" s="110">
        <f>S73/B73</f>
        <v>1126.2101602552611</v>
      </c>
    </row>
    <row r="74" spans="1:20">
      <c r="A74" s="10" t="s">
        <v>69</v>
      </c>
      <c r="B74" s="21">
        <v>23073</v>
      </c>
      <c r="C74" s="24">
        <v>1617378121</v>
      </c>
      <c r="D74" s="21">
        <f>(C74/B74)</f>
        <v>70098.301954665629</v>
      </c>
      <c r="E74" s="32">
        <v>1001169976</v>
      </c>
      <c r="F74" s="25">
        <f>(E74/B74)</f>
        <v>43391.408832834917</v>
      </c>
      <c r="G74" s="36">
        <v>8.5</v>
      </c>
      <c r="H74" s="36">
        <v>0</v>
      </c>
      <c r="I74" s="36">
        <v>0</v>
      </c>
      <c r="J74" s="36">
        <v>0</v>
      </c>
      <c r="K74" s="41">
        <v>0</v>
      </c>
      <c r="L74" s="37">
        <v>0</v>
      </c>
      <c r="M74" s="87">
        <v>8509966</v>
      </c>
      <c r="N74" s="21">
        <v>0</v>
      </c>
      <c r="O74" s="87">
        <v>0</v>
      </c>
      <c r="P74" s="32">
        <v>0</v>
      </c>
      <c r="Q74" s="32">
        <v>0</v>
      </c>
      <c r="R74" s="25">
        <v>0</v>
      </c>
      <c r="S74" s="5">
        <f>SUM(M74:R74)</f>
        <v>8509966</v>
      </c>
      <c r="T74" s="110">
        <f>S74/B74</f>
        <v>368.82789407532613</v>
      </c>
    </row>
    <row r="75" spans="1:20">
      <c r="A75" s="19" t="s">
        <v>70</v>
      </c>
      <c r="B75" s="26">
        <f>SUM(B8:B74)</f>
        <v>18349132</v>
      </c>
      <c r="C75" s="27">
        <f>SUM(C8:C74)</f>
        <v>2437435047902</v>
      </c>
      <c r="D75" s="33">
        <f>(C75/B75)</f>
        <v>132836.5313357602</v>
      </c>
      <c r="E75" s="33">
        <f>SUM(E8:E74)</f>
        <v>1635033562670</v>
      </c>
      <c r="F75" s="29">
        <f>(E75/B75)</f>
        <v>89106.861440094275</v>
      </c>
      <c r="G75" s="38"/>
      <c r="H75" s="30"/>
      <c r="I75" s="30"/>
      <c r="J75" s="30"/>
      <c r="K75" s="30"/>
      <c r="L75" s="39"/>
      <c r="M75" s="33">
        <f t="shared" ref="M75:S75" si="4">SUM(M8:M74)</f>
        <v>8927740195</v>
      </c>
      <c r="N75" s="33">
        <f t="shared" si="4"/>
        <v>219117196</v>
      </c>
      <c r="O75" s="33">
        <f t="shared" si="4"/>
        <v>114235854</v>
      </c>
      <c r="P75" s="33">
        <f t="shared" si="4"/>
        <v>727227416</v>
      </c>
      <c r="Q75" s="33">
        <f t="shared" si="4"/>
        <v>470762480</v>
      </c>
      <c r="R75" s="29">
        <f t="shared" si="4"/>
        <v>1039202804</v>
      </c>
      <c r="S75" s="29">
        <f t="shared" si="4"/>
        <v>11498285945</v>
      </c>
      <c r="T75" s="108">
        <f>S75/B75</f>
        <v>626.63922985566842</v>
      </c>
    </row>
    <row r="76" spans="1:20">
      <c r="A76" s="14"/>
      <c r="B76" s="2"/>
      <c r="C76" s="2"/>
      <c r="D76" s="2"/>
      <c r="E76" s="2"/>
      <c r="F76" s="2"/>
      <c r="G76" s="13"/>
      <c r="H76" s="13"/>
      <c r="I76" s="13"/>
      <c r="J76" s="13"/>
      <c r="K76" s="13"/>
      <c r="L76" s="13"/>
      <c r="M76" s="13"/>
      <c r="N76" s="13"/>
      <c r="O76" s="13"/>
      <c r="P76" s="7"/>
      <c r="Q76" s="7"/>
      <c r="R76" s="7"/>
      <c r="S76" s="7"/>
      <c r="T76" s="109"/>
    </row>
    <row r="77" spans="1:20">
      <c r="A77" s="12" t="s">
        <v>107</v>
      </c>
      <c r="B77" s="1"/>
      <c r="C77" s="1"/>
      <c r="D77" s="1"/>
      <c r="E77" s="1"/>
      <c r="F77" s="1"/>
      <c r="G77" s="3"/>
      <c r="H77" s="3"/>
      <c r="I77" s="3"/>
      <c r="J77" s="3"/>
      <c r="K77" s="3"/>
      <c r="L77" s="3"/>
      <c r="M77" s="3"/>
      <c r="N77" s="3"/>
      <c r="O77" s="3"/>
      <c r="P77" s="3"/>
      <c r="Q77" s="3"/>
      <c r="R77" s="3"/>
      <c r="S77" s="3"/>
      <c r="T77" s="11"/>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73"/>
      <c r="B81" s="1"/>
      <c r="C81" s="1"/>
      <c r="D81" s="1"/>
      <c r="E81" s="1"/>
      <c r="F81" s="1"/>
      <c r="G81" s="3"/>
      <c r="H81" s="3"/>
      <c r="I81" s="3"/>
      <c r="J81" s="3"/>
      <c r="K81" s="3"/>
      <c r="L81" s="3"/>
      <c r="M81" s="3"/>
      <c r="N81" s="3"/>
      <c r="O81" s="3"/>
      <c r="P81" s="3"/>
      <c r="Q81" s="3"/>
      <c r="R81" s="3"/>
      <c r="S81" s="3"/>
      <c r="T81" s="11"/>
    </row>
    <row r="82" spans="1:20">
      <c r="A82" s="92" t="s">
        <v>124</v>
      </c>
      <c r="B82" s="1"/>
      <c r="C82" s="1"/>
      <c r="D82" s="1"/>
      <c r="E82" s="1"/>
      <c r="F82" s="1"/>
      <c r="G82" s="3"/>
      <c r="H82" s="3"/>
      <c r="I82" s="3"/>
      <c r="J82" s="3"/>
      <c r="K82" s="3"/>
      <c r="L82" s="3"/>
      <c r="M82" s="3"/>
      <c r="N82" s="3"/>
      <c r="O82" s="3"/>
      <c r="P82" s="3"/>
      <c r="Q82" s="3"/>
      <c r="R82" s="3"/>
      <c r="S82" s="3"/>
      <c r="T82" s="11"/>
    </row>
    <row r="83" spans="1:20">
      <c r="A83" s="92" t="s">
        <v>134</v>
      </c>
      <c r="B83" s="1"/>
      <c r="C83" s="1"/>
      <c r="D83" s="1"/>
      <c r="E83" s="1"/>
      <c r="F83" s="1"/>
      <c r="G83" s="3"/>
      <c r="H83" s="3"/>
      <c r="I83" s="3"/>
      <c r="J83" s="3"/>
      <c r="K83" s="3"/>
      <c r="L83" s="3"/>
      <c r="M83" s="3"/>
      <c r="N83" s="3"/>
      <c r="O83" s="3"/>
      <c r="P83" s="3"/>
      <c r="Q83" s="3"/>
      <c r="R83" s="3"/>
      <c r="S83" s="3"/>
      <c r="T83" s="11"/>
    </row>
    <row r="84" spans="1:20" ht="13.8" thickBot="1">
      <c r="A84" s="15" t="s">
        <v>119</v>
      </c>
      <c r="B84" s="16"/>
      <c r="C84" s="16"/>
      <c r="D84" s="16"/>
      <c r="E84" s="16"/>
      <c r="F84" s="16"/>
      <c r="G84" s="17"/>
      <c r="H84" s="17"/>
      <c r="I84" s="17"/>
      <c r="J84" s="17"/>
      <c r="K84" s="17"/>
      <c r="L84" s="17"/>
      <c r="M84" s="17"/>
      <c r="N84" s="17"/>
      <c r="O84" s="17"/>
      <c r="P84" s="17"/>
      <c r="Q84" s="17"/>
      <c r="R84" s="17"/>
      <c r="S84" s="17"/>
      <c r="T84" s="18"/>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2">
    <mergeCell ref="A1:T1"/>
    <mergeCell ref="A2:T2"/>
    <mergeCell ref="C3:F3"/>
    <mergeCell ref="G3:L3"/>
    <mergeCell ref="M3:O3"/>
    <mergeCell ref="P3:R3"/>
    <mergeCell ref="S3:T3"/>
    <mergeCell ref="A78:T78"/>
    <mergeCell ref="A79:T79"/>
    <mergeCell ref="A80:T80"/>
    <mergeCell ref="G4:I4"/>
    <mergeCell ref="J4:L4"/>
  </mergeCells>
  <phoneticPr fontId="10" type="noConversion"/>
  <printOptions horizontalCentered="1"/>
  <pageMargins left="0.5" right="0.5" top="0.5" bottom="0.5" header="0.3" footer="0.3"/>
  <pageSetup paperSize="5" scale="63" fitToHeight="0" orientation="landscape" r:id="rId1"/>
  <headerFooter>
    <oddFooter>&amp;L&amp;14Office of Economic and Demographic Research&amp;C&amp;14Page &amp;P of &amp;N&amp;R&amp;14February 29, 2012</oddFooter>
  </headerFooter>
  <ignoredErrors>
    <ignoredError sqref="D75" formula="1"/>
    <ignoredError sqref="S8:S74"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9"/>
  <sheetViews>
    <sheetView workbookViewId="0">
      <selection sqref="A1:T1"/>
    </sheetView>
  </sheetViews>
  <sheetFormatPr defaultRowHeight="13.2"/>
  <cols>
    <col min="1" max="1" width="13.6640625" customWidth="1"/>
    <col min="2" max="2" width="12.6640625" customWidth="1"/>
    <col min="3" max="3" width="18.6640625" customWidth="1"/>
    <col min="4" max="4" width="10.6640625" customWidth="1"/>
    <col min="5" max="5" width="18.6640625" customWidth="1"/>
    <col min="6" max="6" width="10.6640625" customWidth="1"/>
    <col min="7" max="12" width="11.6640625" customWidth="1"/>
    <col min="13" max="13" width="16.6640625" customWidth="1"/>
    <col min="14" max="15" width="13.6640625" customWidth="1"/>
    <col min="16" max="18" width="15.6640625" customWidth="1"/>
    <col min="19" max="19" width="16.6640625" customWidth="1"/>
    <col min="20" max="20" width="11.6640625" customWidth="1"/>
  </cols>
  <sheetData>
    <row r="1" spans="1:20" ht="24.6">
      <c r="A1" s="142" t="s">
        <v>180</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48"/>
      <c r="D4" s="80"/>
      <c r="E4" s="80"/>
      <c r="F4" s="76"/>
      <c r="G4" s="155" t="s">
        <v>109</v>
      </c>
      <c r="H4" s="156"/>
      <c r="I4" s="157"/>
      <c r="J4" s="155" t="s">
        <v>110</v>
      </c>
      <c r="K4" s="156"/>
      <c r="L4" s="157"/>
      <c r="M4" s="83"/>
      <c r="N4" s="86"/>
      <c r="O4" s="83"/>
      <c r="P4" s="82"/>
      <c r="Q4" s="82"/>
      <c r="R4" s="78"/>
      <c r="S4" s="77"/>
      <c r="T4" s="103"/>
    </row>
    <row r="5" spans="1:20" ht="12.75" customHeight="1">
      <c r="A5" s="46"/>
      <c r="B5" s="47">
        <v>2023</v>
      </c>
      <c r="C5" s="48"/>
      <c r="D5" s="79" t="s">
        <v>1</v>
      </c>
      <c r="E5" s="47"/>
      <c r="F5" s="51" t="s">
        <v>1</v>
      </c>
      <c r="G5" s="52"/>
      <c r="H5" s="81"/>
      <c r="I5" s="51" t="s">
        <v>73</v>
      </c>
      <c r="J5" s="81"/>
      <c r="K5" s="51" t="s">
        <v>73</v>
      </c>
      <c r="L5" s="51"/>
      <c r="M5" s="84"/>
      <c r="N5" s="79"/>
      <c r="O5" s="79" t="s">
        <v>73</v>
      </c>
      <c r="P5" s="85"/>
      <c r="Q5" s="79" t="s">
        <v>73</v>
      </c>
      <c r="R5" s="57"/>
      <c r="S5" s="58"/>
      <c r="T5" s="104"/>
    </row>
    <row r="6" spans="1:20" ht="12.75" customHeight="1">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ht="12.75" customHeight="1">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293040</v>
      </c>
      <c r="C8" s="122">
        <v>41342781115</v>
      </c>
      <c r="D8" s="31">
        <f t="shared" ref="D8:D71" si="0">(C8/B8)</f>
        <v>141082.38163731914</v>
      </c>
      <c r="E8" s="116">
        <v>21241413278</v>
      </c>
      <c r="F8" s="23">
        <f t="shared" ref="F8:F71" si="1">(E8/B8)</f>
        <v>72486.3952975703</v>
      </c>
      <c r="G8" s="89">
        <v>7.6414</v>
      </c>
      <c r="H8" s="90" t="s">
        <v>125</v>
      </c>
      <c r="I8" s="89" t="s">
        <v>125</v>
      </c>
      <c r="J8" s="90" t="s">
        <v>125</v>
      </c>
      <c r="K8" s="90" t="s">
        <v>125</v>
      </c>
      <c r="L8" s="90">
        <v>1.4641</v>
      </c>
      <c r="M8" s="7">
        <v>163472475</v>
      </c>
      <c r="N8" s="31">
        <v>0</v>
      </c>
      <c r="O8" s="7">
        <v>0</v>
      </c>
      <c r="P8" s="43">
        <v>0</v>
      </c>
      <c r="Q8" s="43">
        <v>0</v>
      </c>
      <c r="R8" s="42">
        <v>31321309</v>
      </c>
      <c r="S8" s="8">
        <f>SUM(M8:R8)</f>
        <v>194793784</v>
      </c>
      <c r="T8" s="106">
        <f t="shared" ref="T8:T71" si="2">S8/B8</f>
        <v>664.73445263445262</v>
      </c>
    </row>
    <row r="9" spans="1:20">
      <c r="A9" s="10" t="s">
        <v>7</v>
      </c>
      <c r="B9" s="124">
        <v>28339</v>
      </c>
      <c r="C9" s="122">
        <v>3052357452</v>
      </c>
      <c r="D9" s="98">
        <f t="shared" si="0"/>
        <v>107708.72126751121</v>
      </c>
      <c r="E9" s="116">
        <v>1438735382</v>
      </c>
      <c r="F9" s="100">
        <f t="shared" si="1"/>
        <v>50768.742086876744</v>
      </c>
      <c r="G9" s="89">
        <v>7.2915999999999999</v>
      </c>
      <c r="H9" s="90" t="s">
        <v>125</v>
      </c>
      <c r="I9" s="90" t="s">
        <v>125</v>
      </c>
      <c r="J9" s="90" t="s">
        <v>125</v>
      </c>
      <c r="K9" s="90" t="s">
        <v>125</v>
      </c>
      <c r="L9" s="90" t="s">
        <v>125</v>
      </c>
      <c r="M9" s="96">
        <v>10490684</v>
      </c>
      <c r="N9" s="98">
        <v>0</v>
      </c>
      <c r="O9" s="101">
        <v>0</v>
      </c>
      <c r="P9" s="125">
        <v>0</v>
      </c>
      <c r="Q9" s="125">
        <v>0</v>
      </c>
      <c r="R9" s="126">
        <v>0</v>
      </c>
      <c r="S9" s="102">
        <f>SUM(M9:R9)</f>
        <v>10490684</v>
      </c>
      <c r="T9" s="107">
        <f t="shared" si="2"/>
        <v>370.18539821447473</v>
      </c>
    </row>
    <row r="10" spans="1:20">
      <c r="A10" s="10" t="s">
        <v>8</v>
      </c>
      <c r="B10" s="124">
        <v>187545</v>
      </c>
      <c r="C10" s="122">
        <v>40520872009</v>
      </c>
      <c r="D10" s="98">
        <f t="shared" si="0"/>
        <v>216059.46311018689</v>
      </c>
      <c r="E10" s="116">
        <v>26473235515</v>
      </c>
      <c r="F10" s="100">
        <f t="shared" si="1"/>
        <v>141156.71180250074</v>
      </c>
      <c r="G10" s="89">
        <v>5.4362000000000004</v>
      </c>
      <c r="H10" s="90" t="s">
        <v>125</v>
      </c>
      <c r="I10" s="90" t="s">
        <v>125</v>
      </c>
      <c r="J10" s="90">
        <v>8.3000000000000004E-2</v>
      </c>
      <c r="K10" s="90">
        <v>0.56159999999999999</v>
      </c>
      <c r="L10" s="90" t="s">
        <v>125</v>
      </c>
      <c r="M10" s="96">
        <v>143997452</v>
      </c>
      <c r="N10" s="98">
        <v>0</v>
      </c>
      <c r="O10" s="101">
        <v>0</v>
      </c>
      <c r="P10" s="125">
        <v>2198808</v>
      </c>
      <c r="Q10" s="125">
        <v>14877081</v>
      </c>
      <c r="R10" s="126">
        <v>0</v>
      </c>
      <c r="S10" s="102">
        <f t="shared" ref="S10:S73" si="3">SUM(M10:R10)</f>
        <v>161073341</v>
      </c>
      <c r="T10" s="107">
        <f t="shared" si="2"/>
        <v>858.85169426004427</v>
      </c>
    </row>
    <row r="11" spans="1:20">
      <c r="A11" s="10" t="s">
        <v>9</v>
      </c>
      <c r="B11" s="124">
        <v>27389</v>
      </c>
      <c r="C11" s="122">
        <v>2537433042</v>
      </c>
      <c r="D11" s="98">
        <f t="shared" si="0"/>
        <v>92644.238270838658</v>
      </c>
      <c r="E11" s="116">
        <v>1310511339</v>
      </c>
      <c r="F11" s="100">
        <f t="shared" si="1"/>
        <v>47848.090072656909</v>
      </c>
      <c r="G11" s="89">
        <v>10</v>
      </c>
      <c r="H11" s="90" t="s">
        <v>125</v>
      </c>
      <c r="I11" s="90" t="s">
        <v>125</v>
      </c>
      <c r="J11" s="90" t="s">
        <v>125</v>
      </c>
      <c r="K11" s="90" t="s">
        <v>125</v>
      </c>
      <c r="L11" s="90" t="s">
        <v>125</v>
      </c>
      <c r="M11" s="96">
        <v>13105113</v>
      </c>
      <c r="N11" s="98">
        <v>0</v>
      </c>
      <c r="O11" s="101">
        <v>0</v>
      </c>
      <c r="P11" s="125">
        <v>0</v>
      </c>
      <c r="Q11" s="125">
        <v>0</v>
      </c>
      <c r="R11" s="126">
        <v>0</v>
      </c>
      <c r="S11" s="102">
        <f t="shared" si="3"/>
        <v>13105113</v>
      </c>
      <c r="T11" s="107">
        <f t="shared" si="2"/>
        <v>478.48088648727594</v>
      </c>
    </row>
    <row r="12" spans="1:20">
      <c r="A12" s="10" t="s">
        <v>10</v>
      </c>
      <c r="B12" s="124">
        <v>640773</v>
      </c>
      <c r="C12" s="122">
        <v>118384802188</v>
      </c>
      <c r="D12" s="98">
        <f t="shared" si="0"/>
        <v>184753.10630753794</v>
      </c>
      <c r="E12" s="116">
        <v>61218295899</v>
      </c>
      <c r="F12" s="100">
        <f t="shared" si="1"/>
        <v>95538.195115899085</v>
      </c>
      <c r="G12" s="89">
        <v>3.0486</v>
      </c>
      <c r="H12" s="90" t="s">
        <v>125</v>
      </c>
      <c r="I12" s="90">
        <v>0.55449999999999999</v>
      </c>
      <c r="J12" s="90" t="s">
        <v>125</v>
      </c>
      <c r="K12" s="90">
        <v>0.26879999999999998</v>
      </c>
      <c r="L12" s="90">
        <v>0.82369999999999999</v>
      </c>
      <c r="M12" s="96">
        <v>186666427</v>
      </c>
      <c r="N12" s="98">
        <v>0</v>
      </c>
      <c r="O12" s="101">
        <v>34144944</v>
      </c>
      <c r="P12" s="125">
        <v>0</v>
      </c>
      <c r="Q12" s="125">
        <v>16461417</v>
      </c>
      <c r="R12" s="126">
        <v>50434650</v>
      </c>
      <c r="S12" s="102">
        <f t="shared" si="3"/>
        <v>287707438</v>
      </c>
      <c r="T12" s="107">
        <f t="shared" si="2"/>
        <v>449.00056338204013</v>
      </c>
    </row>
    <row r="13" spans="1:20">
      <c r="A13" s="10" t="s">
        <v>11</v>
      </c>
      <c r="B13" s="124">
        <v>1973579</v>
      </c>
      <c r="C13" s="122">
        <v>432188701393</v>
      </c>
      <c r="D13" s="98">
        <f t="shared" si="0"/>
        <v>218987.2821878425</v>
      </c>
      <c r="E13" s="116">
        <v>271310256747</v>
      </c>
      <c r="F13" s="100">
        <f t="shared" si="1"/>
        <v>137471.19154946419</v>
      </c>
      <c r="G13" s="89">
        <v>5.5491999999999999</v>
      </c>
      <c r="H13" s="90">
        <v>0.1198</v>
      </c>
      <c r="I13" s="90" t="s">
        <v>125</v>
      </c>
      <c r="J13" s="90" t="s">
        <v>125</v>
      </c>
      <c r="K13" s="90">
        <v>9.4000000000000004E-3</v>
      </c>
      <c r="L13" s="90">
        <v>2.3900000000000001E-2</v>
      </c>
      <c r="M13" s="96">
        <v>1513624004</v>
      </c>
      <c r="N13" s="98">
        <v>32680548</v>
      </c>
      <c r="O13" s="101">
        <v>0</v>
      </c>
      <c r="P13" s="125">
        <v>0</v>
      </c>
      <c r="Q13" s="125">
        <v>2557311</v>
      </c>
      <c r="R13" s="126">
        <v>6525705</v>
      </c>
      <c r="S13" s="102">
        <f t="shared" si="3"/>
        <v>1555387568</v>
      </c>
      <c r="T13" s="107">
        <f t="shared" si="2"/>
        <v>788.10504570630314</v>
      </c>
    </row>
    <row r="14" spans="1:20">
      <c r="A14" s="10" t="s">
        <v>12</v>
      </c>
      <c r="B14" s="124">
        <v>13816</v>
      </c>
      <c r="C14" s="122">
        <v>1341570290</v>
      </c>
      <c r="D14" s="98">
        <f t="shared" si="0"/>
        <v>97102.655616676318</v>
      </c>
      <c r="E14" s="116">
        <v>585680840</v>
      </c>
      <c r="F14" s="100">
        <f t="shared" si="1"/>
        <v>42391.491024898671</v>
      </c>
      <c r="G14" s="89">
        <v>9.9</v>
      </c>
      <c r="H14" s="90" t="s">
        <v>125</v>
      </c>
      <c r="I14" s="90" t="s">
        <v>125</v>
      </c>
      <c r="J14" s="90" t="s">
        <v>125</v>
      </c>
      <c r="K14" s="90" t="s">
        <v>125</v>
      </c>
      <c r="L14" s="90" t="s">
        <v>125</v>
      </c>
      <c r="M14" s="96">
        <v>5798246</v>
      </c>
      <c r="N14" s="98">
        <v>0</v>
      </c>
      <c r="O14" s="101">
        <v>0</v>
      </c>
      <c r="P14" s="125">
        <v>0</v>
      </c>
      <c r="Q14" s="125">
        <v>0</v>
      </c>
      <c r="R14" s="126">
        <v>0</v>
      </c>
      <c r="S14" s="102">
        <f t="shared" si="3"/>
        <v>5798246</v>
      </c>
      <c r="T14" s="107">
        <f t="shared" si="2"/>
        <v>419.67617255356112</v>
      </c>
    </row>
    <row r="15" spans="1:20">
      <c r="A15" s="10" t="s">
        <v>13</v>
      </c>
      <c r="B15" s="124">
        <v>204126</v>
      </c>
      <c r="C15" s="122">
        <v>48711543103</v>
      </c>
      <c r="D15" s="98">
        <f t="shared" si="0"/>
        <v>238634.68202482781</v>
      </c>
      <c r="E15" s="116">
        <v>26782188714</v>
      </c>
      <c r="F15" s="100">
        <f t="shared" si="1"/>
        <v>131204.20090532317</v>
      </c>
      <c r="G15" s="89">
        <v>6.1687000000000003</v>
      </c>
      <c r="H15" s="90">
        <v>0.2</v>
      </c>
      <c r="I15" s="90" t="s">
        <v>125</v>
      </c>
      <c r="J15" s="90" t="s">
        <v>125</v>
      </c>
      <c r="K15" s="90" t="s">
        <v>125</v>
      </c>
      <c r="L15" s="90">
        <v>2.363</v>
      </c>
      <c r="M15" s="96">
        <v>165740630</v>
      </c>
      <c r="N15" s="98">
        <v>5423769</v>
      </c>
      <c r="O15" s="101">
        <v>0</v>
      </c>
      <c r="P15" s="125">
        <v>0</v>
      </c>
      <c r="Q15" s="125">
        <v>0</v>
      </c>
      <c r="R15" s="126">
        <v>63488603</v>
      </c>
      <c r="S15" s="102">
        <f t="shared" si="3"/>
        <v>234653002</v>
      </c>
      <c r="T15" s="107">
        <f t="shared" si="2"/>
        <v>1149.5497976739857</v>
      </c>
    </row>
    <row r="16" spans="1:20">
      <c r="A16" s="10" t="s">
        <v>14</v>
      </c>
      <c r="B16" s="124">
        <v>162240</v>
      </c>
      <c r="C16" s="122">
        <v>26907044333</v>
      </c>
      <c r="D16" s="98">
        <f t="shared" si="0"/>
        <v>165847.16674679486</v>
      </c>
      <c r="E16" s="116">
        <v>13574738082</v>
      </c>
      <c r="F16" s="100">
        <f t="shared" si="1"/>
        <v>83670.722892011836</v>
      </c>
      <c r="G16" s="89">
        <v>8.0374999999999996</v>
      </c>
      <c r="H16" s="90" t="s">
        <v>125</v>
      </c>
      <c r="I16" s="90">
        <v>0.31469999999999998</v>
      </c>
      <c r="J16" s="90" t="s">
        <v>125</v>
      </c>
      <c r="K16" s="90" t="s">
        <v>125</v>
      </c>
      <c r="L16" s="90">
        <v>0.52329999999999999</v>
      </c>
      <c r="M16" s="96">
        <v>109172660</v>
      </c>
      <c r="N16" s="98">
        <v>0</v>
      </c>
      <c r="O16" s="101">
        <v>4274560</v>
      </c>
      <c r="P16" s="125">
        <v>0</v>
      </c>
      <c r="Q16" s="125">
        <v>0</v>
      </c>
      <c r="R16" s="126">
        <v>7107942</v>
      </c>
      <c r="S16" s="102">
        <f t="shared" si="3"/>
        <v>120555162</v>
      </c>
      <c r="T16" s="107">
        <f t="shared" si="2"/>
        <v>743.06682692307697</v>
      </c>
    </row>
    <row r="17" spans="1:20">
      <c r="A17" s="10" t="s">
        <v>15</v>
      </c>
      <c r="B17" s="124">
        <v>231042</v>
      </c>
      <c r="C17" s="122">
        <v>31007173382</v>
      </c>
      <c r="D17" s="98">
        <f t="shared" si="0"/>
        <v>134205.78674872968</v>
      </c>
      <c r="E17" s="116">
        <v>16941031327</v>
      </c>
      <c r="F17" s="100">
        <f t="shared" si="1"/>
        <v>73324.466231247992</v>
      </c>
      <c r="G17" s="89">
        <v>5.5471000000000004</v>
      </c>
      <c r="H17" s="90" t="s">
        <v>125</v>
      </c>
      <c r="I17" s="90" t="s">
        <v>125</v>
      </c>
      <c r="J17" s="90" t="s">
        <v>125</v>
      </c>
      <c r="K17" s="90" t="s">
        <v>125</v>
      </c>
      <c r="L17" s="90">
        <v>2.8188</v>
      </c>
      <c r="M17" s="96">
        <v>94219659</v>
      </c>
      <c r="N17" s="98">
        <v>0</v>
      </c>
      <c r="O17" s="101">
        <v>0</v>
      </c>
      <c r="P17" s="125">
        <v>0</v>
      </c>
      <c r="Q17" s="125">
        <v>0</v>
      </c>
      <c r="R17" s="126">
        <v>47878637</v>
      </c>
      <c r="S17" s="102">
        <f t="shared" si="3"/>
        <v>142098296</v>
      </c>
      <c r="T17" s="107">
        <f t="shared" si="2"/>
        <v>615.03231447096198</v>
      </c>
    </row>
    <row r="18" spans="1:20">
      <c r="A18" s="10" t="s">
        <v>16</v>
      </c>
      <c r="B18" s="124">
        <v>399480</v>
      </c>
      <c r="C18" s="122">
        <v>221872339896</v>
      </c>
      <c r="D18" s="98">
        <f t="shared" si="0"/>
        <v>555402.87347551819</v>
      </c>
      <c r="E18" s="116">
        <v>137990051102</v>
      </c>
      <c r="F18" s="100">
        <f t="shared" si="1"/>
        <v>345424.17918794433</v>
      </c>
      <c r="G18" s="89">
        <v>3.4285000000000001</v>
      </c>
      <c r="H18" s="90" t="s">
        <v>125</v>
      </c>
      <c r="I18" s="90">
        <v>2.63E-2</v>
      </c>
      <c r="J18" s="90" t="s">
        <v>125</v>
      </c>
      <c r="K18" s="90" t="s">
        <v>125</v>
      </c>
      <c r="L18" s="90">
        <v>0.54520000000000002</v>
      </c>
      <c r="M18" s="96">
        <v>473189841</v>
      </c>
      <c r="N18" s="98">
        <v>0</v>
      </c>
      <c r="O18" s="101">
        <v>3629809</v>
      </c>
      <c r="P18" s="125">
        <v>0</v>
      </c>
      <c r="Q18" s="125">
        <v>0</v>
      </c>
      <c r="R18" s="126">
        <v>75247685</v>
      </c>
      <c r="S18" s="102">
        <f t="shared" si="3"/>
        <v>552067335</v>
      </c>
      <c r="T18" s="107">
        <f t="shared" si="2"/>
        <v>1381.9648918594173</v>
      </c>
    </row>
    <row r="19" spans="1:20">
      <c r="A19" s="10" t="s">
        <v>17</v>
      </c>
      <c r="B19" s="124">
        <v>72191</v>
      </c>
      <c r="C19" s="122">
        <v>7459200017</v>
      </c>
      <c r="D19" s="98">
        <f t="shared" si="0"/>
        <v>103325.89958582095</v>
      </c>
      <c r="E19" s="116">
        <v>4017639904</v>
      </c>
      <c r="F19" s="100">
        <f t="shared" si="1"/>
        <v>55652.919394384342</v>
      </c>
      <c r="G19" s="89">
        <v>7.8150000000000004</v>
      </c>
      <c r="H19" s="90" t="s">
        <v>125</v>
      </c>
      <c r="I19" s="90" t="s">
        <v>125</v>
      </c>
      <c r="J19" s="90" t="s">
        <v>125</v>
      </c>
      <c r="K19" s="90" t="s">
        <v>125</v>
      </c>
      <c r="L19" s="90" t="s">
        <v>125</v>
      </c>
      <c r="M19" s="96">
        <v>31397866</v>
      </c>
      <c r="N19" s="98">
        <v>0</v>
      </c>
      <c r="O19" s="101">
        <v>0</v>
      </c>
      <c r="P19" s="125">
        <v>0</v>
      </c>
      <c r="Q19" s="125">
        <v>0</v>
      </c>
      <c r="R19" s="126">
        <v>0</v>
      </c>
      <c r="S19" s="102">
        <f t="shared" si="3"/>
        <v>31397866</v>
      </c>
      <c r="T19" s="107">
        <f t="shared" si="2"/>
        <v>434.92770566968181</v>
      </c>
    </row>
    <row r="20" spans="1:20">
      <c r="A20" s="10" t="s">
        <v>140</v>
      </c>
      <c r="B20" s="124">
        <v>34974</v>
      </c>
      <c r="C20" s="122">
        <v>5937796754</v>
      </c>
      <c r="D20" s="98">
        <f t="shared" si="0"/>
        <v>169777.45622462401</v>
      </c>
      <c r="E20" s="116">
        <v>2441304216</v>
      </c>
      <c r="F20" s="100">
        <f t="shared" si="1"/>
        <v>69803.40298507463</v>
      </c>
      <c r="G20" s="89">
        <v>7.9047999999999998</v>
      </c>
      <c r="H20" s="90" t="s">
        <v>125</v>
      </c>
      <c r="I20" s="90" t="s">
        <v>125</v>
      </c>
      <c r="J20" s="90" t="s">
        <v>125</v>
      </c>
      <c r="K20" s="90" t="s">
        <v>125</v>
      </c>
      <c r="L20" s="90">
        <v>2.1709999999999998</v>
      </c>
      <c r="M20" s="96">
        <v>19335582</v>
      </c>
      <c r="N20" s="98">
        <v>0</v>
      </c>
      <c r="O20" s="101">
        <v>0</v>
      </c>
      <c r="P20" s="125">
        <v>0</v>
      </c>
      <c r="Q20" s="125">
        <v>0</v>
      </c>
      <c r="R20" s="126">
        <v>5310500</v>
      </c>
      <c r="S20" s="102">
        <f t="shared" si="3"/>
        <v>24646082</v>
      </c>
      <c r="T20" s="107">
        <f t="shared" si="2"/>
        <v>704.69726082232512</v>
      </c>
    </row>
    <row r="21" spans="1:20">
      <c r="A21" s="10" t="s">
        <v>18</v>
      </c>
      <c r="B21" s="124">
        <v>17271</v>
      </c>
      <c r="C21" s="122">
        <v>1814501467</v>
      </c>
      <c r="D21" s="98">
        <f t="shared" si="0"/>
        <v>105060.59099067801</v>
      </c>
      <c r="E21" s="116">
        <v>739989246</v>
      </c>
      <c r="F21" s="100">
        <f t="shared" si="1"/>
        <v>42845.767239881883</v>
      </c>
      <c r="G21" s="89">
        <v>9.8000000000000007</v>
      </c>
      <c r="H21" s="90" t="s">
        <v>125</v>
      </c>
      <c r="I21" s="90" t="s">
        <v>125</v>
      </c>
      <c r="J21" s="90" t="s">
        <v>125</v>
      </c>
      <c r="K21" s="90" t="s">
        <v>125</v>
      </c>
      <c r="L21" s="90">
        <v>3.7</v>
      </c>
      <c r="M21" s="96">
        <v>7272904</v>
      </c>
      <c r="N21" s="98">
        <v>0</v>
      </c>
      <c r="O21" s="101">
        <v>0</v>
      </c>
      <c r="P21" s="125">
        <v>0</v>
      </c>
      <c r="Q21" s="125">
        <v>0</v>
      </c>
      <c r="R21" s="126">
        <v>2737964</v>
      </c>
      <c r="S21" s="102">
        <f t="shared" si="3"/>
        <v>10010868</v>
      </c>
      <c r="T21" s="107">
        <f t="shared" si="2"/>
        <v>579.63453187424011</v>
      </c>
    </row>
    <row r="22" spans="1:20">
      <c r="A22" s="10" t="s">
        <v>19</v>
      </c>
      <c r="B22" s="124">
        <v>1051278</v>
      </c>
      <c r="C22" s="122">
        <v>167415603495</v>
      </c>
      <c r="D22" s="98">
        <f t="shared" si="0"/>
        <v>159249.60238395553</v>
      </c>
      <c r="E22" s="116">
        <v>101337665508</v>
      </c>
      <c r="F22" s="100">
        <f t="shared" si="1"/>
        <v>96394.736223910324</v>
      </c>
      <c r="G22" s="90" t="s">
        <v>125</v>
      </c>
      <c r="H22" s="90" t="s">
        <v>125</v>
      </c>
      <c r="I22" s="90" t="s">
        <v>125</v>
      </c>
      <c r="J22" s="90">
        <v>11.0197</v>
      </c>
      <c r="K22" s="90" t="s">
        <v>125</v>
      </c>
      <c r="L22" s="90" t="s">
        <v>125</v>
      </c>
      <c r="M22" s="96">
        <v>0</v>
      </c>
      <c r="N22" s="98">
        <v>0</v>
      </c>
      <c r="O22" s="101">
        <v>0</v>
      </c>
      <c r="P22" s="125">
        <v>1124964910</v>
      </c>
      <c r="Q22" s="125">
        <v>0</v>
      </c>
      <c r="R22" s="126">
        <v>0</v>
      </c>
      <c r="S22" s="102">
        <f t="shared" si="3"/>
        <v>1124964910</v>
      </c>
      <c r="T22" s="107">
        <f t="shared" si="2"/>
        <v>1070.0926966986849</v>
      </c>
    </row>
    <row r="23" spans="1:20">
      <c r="A23" s="10" t="s">
        <v>20</v>
      </c>
      <c r="B23" s="124">
        <v>333452</v>
      </c>
      <c r="C23" s="122">
        <v>48008228312</v>
      </c>
      <c r="D23" s="98">
        <f t="shared" si="0"/>
        <v>143973.43039477945</v>
      </c>
      <c r="E23" s="116">
        <v>27987045477</v>
      </c>
      <c r="F23" s="100">
        <f t="shared" si="1"/>
        <v>83931.256903542337</v>
      </c>
      <c r="G23" s="89">
        <v>6.6165000000000003</v>
      </c>
      <c r="H23" s="90" t="s">
        <v>125</v>
      </c>
      <c r="I23" s="90" t="s">
        <v>125</v>
      </c>
      <c r="J23" s="90" t="s">
        <v>125</v>
      </c>
      <c r="K23" s="90" t="s">
        <v>125</v>
      </c>
      <c r="L23" s="90">
        <v>0.85680000000000001</v>
      </c>
      <c r="M23" s="96">
        <v>185176313</v>
      </c>
      <c r="N23" s="98">
        <v>0</v>
      </c>
      <c r="O23" s="101">
        <v>0</v>
      </c>
      <c r="P23" s="125">
        <v>0</v>
      </c>
      <c r="Q23" s="125">
        <v>0</v>
      </c>
      <c r="R23" s="126">
        <v>23979782</v>
      </c>
      <c r="S23" s="102">
        <f t="shared" si="3"/>
        <v>209156095</v>
      </c>
      <c r="T23" s="107">
        <f t="shared" si="2"/>
        <v>627.24498578506052</v>
      </c>
    </row>
    <row r="24" spans="1:20">
      <c r="A24" s="10" t="s">
        <v>21</v>
      </c>
      <c r="B24" s="124">
        <v>130756</v>
      </c>
      <c r="C24" s="122">
        <v>24485713352</v>
      </c>
      <c r="D24" s="98">
        <f t="shared" si="0"/>
        <v>187262.63691149928</v>
      </c>
      <c r="E24" s="116">
        <v>14507641388</v>
      </c>
      <c r="F24" s="100">
        <f t="shared" si="1"/>
        <v>110952.01281776745</v>
      </c>
      <c r="G24" s="89">
        <v>8.0547000000000004</v>
      </c>
      <c r="H24" s="90">
        <v>0.27960000000000002</v>
      </c>
      <c r="I24" s="90" t="s">
        <v>125</v>
      </c>
      <c r="J24" s="90" t="s">
        <v>125</v>
      </c>
      <c r="K24" s="90" t="s">
        <v>125</v>
      </c>
      <c r="L24" s="90" t="s">
        <v>125</v>
      </c>
      <c r="M24" s="96">
        <v>116898654</v>
      </c>
      <c r="N24" s="98">
        <v>4057851</v>
      </c>
      <c r="O24" s="101">
        <v>0</v>
      </c>
      <c r="P24" s="125">
        <v>0</v>
      </c>
      <c r="Q24" s="125">
        <v>0</v>
      </c>
      <c r="R24" s="126">
        <v>0</v>
      </c>
      <c r="S24" s="102">
        <f t="shared" si="3"/>
        <v>120956505</v>
      </c>
      <c r="T24" s="107">
        <f t="shared" si="2"/>
        <v>925.05510263391352</v>
      </c>
    </row>
    <row r="25" spans="1:20">
      <c r="A25" s="10" t="s">
        <v>22</v>
      </c>
      <c r="B25" s="124">
        <v>12971</v>
      </c>
      <c r="C25" s="122">
        <v>5021651421</v>
      </c>
      <c r="D25" s="98">
        <f t="shared" si="0"/>
        <v>387144.50859609898</v>
      </c>
      <c r="E25" s="116">
        <v>3048840448</v>
      </c>
      <c r="F25" s="100">
        <f t="shared" si="1"/>
        <v>235050.53180171151</v>
      </c>
      <c r="G25" s="89">
        <v>5.4706999999999999</v>
      </c>
      <c r="H25" s="90" t="s">
        <v>125</v>
      </c>
      <c r="I25" s="90" t="s">
        <v>125</v>
      </c>
      <c r="J25" s="90" t="s">
        <v>125</v>
      </c>
      <c r="K25" s="90" t="s">
        <v>125</v>
      </c>
      <c r="L25" s="90" t="s">
        <v>125</v>
      </c>
      <c r="M25" s="96">
        <v>16679292</v>
      </c>
      <c r="N25" s="98">
        <v>0</v>
      </c>
      <c r="O25" s="101">
        <v>0</v>
      </c>
      <c r="P25" s="125">
        <v>0</v>
      </c>
      <c r="Q25" s="125">
        <v>0</v>
      </c>
      <c r="R25" s="126">
        <v>0</v>
      </c>
      <c r="S25" s="102">
        <f t="shared" si="3"/>
        <v>16679292</v>
      </c>
      <c r="T25" s="107">
        <f t="shared" si="2"/>
        <v>1285.8909875876957</v>
      </c>
    </row>
    <row r="26" spans="1:20">
      <c r="A26" s="10" t="s">
        <v>23</v>
      </c>
      <c r="B26" s="124">
        <v>44421</v>
      </c>
      <c r="C26" s="122">
        <v>4313526788</v>
      </c>
      <c r="D26" s="98">
        <f t="shared" si="0"/>
        <v>97105.575921298485</v>
      </c>
      <c r="E26" s="116">
        <v>2094845605</v>
      </c>
      <c r="F26" s="100">
        <f t="shared" si="1"/>
        <v>47158.902433533687</v>
      </c>
      <c r="G26" s="89">
        <v>9</v>
      </c>
      <c r="H26" s="90" t="s">
        <v>125</v>
      </c>
      <c r="I26" s="90" t="s">
        <v>125</v>
      </c>
      <c r="J26" s="90" t="s">
        <v>125</v>
      </c>
      <c r="K26" s="90" t="s">
        <v>125</v>
      </c>
      <c r="L26" s="90" t="s">
        <v>125</v>
      </c>
      <c r="M26" s="96">
        <v>18853623</v>
      </c>
      <c r="N26" s="98">
        <v>0</v>
      </c>
      <c r="O26" s="101">
        <v>0</v>
      </c>
      <c r="P26" s="125">
        <v>0</v>
      </c>
      <c r="Q26" s="125">
        <v>0</v>
      </c>
      <c r="R26" s="126">
        <v>0</v>
      </c>
      <c r="S26" s="102">
        <f t="shared" si="3"/>
        <v>18853623</v>
      </c>
      <c r="T26" s="107">
        <f t="shared" si="2"/>
        <v>424.43040453839399</v>
      </c>
    </row>
    <row r="27" spans="1:20">
      <c r="A27" s="10" t="s">
        <v>24</v>
      </c>
      <c r="B27" s="124">
        <v>19123</v>
      </c>
      <c r="C27" s="122">
        <v>2536033380</v>
      </c>
      <c r="D27" s="98">
        <f t="shared" si="0"/>
        <v>132616.92098520105</v>
      </c>
      <c r="E27" s="116">
        <v>1151258784</v>
      </c>
      <c r="F27" s="100">
        <f t="shared" si="1"/>
        <v>60202.833446634941</v>
      </c>
      <c r="G27" s="89">
        <v>8.6999999999999993</v>
      </c>
      <c r="H27" s="90" t="s">
        <v>125</v>
      </c>
      <c r="I27" s="90">
        <v>0.73099999999999998</v>
      </c>
      <c r="J27" s="90" t="s">
        <v>125</v>
      </c>
      <c r="K27" s="90" t="s">
        <v>125</v>
      </c>
      <c r="L27" s="90" t="s">
        <v>125</v>
      </c>
      <c r="M27" s="96">
        <v>10015954</v>
      </c>
      <c r="N27" s="98">
        <v>0</v>
      </c>
      <c r="O27" s="101">
        <v>848575</v>
      </c>
      <c r="P27" s="125">
        <v>0</v>
      </c>
      <c r="Q27" s="125">
        <v>0</v>
      </c>
      <c r="R27" s="126">
        <v>0</v>
      </c>
      <c r="S27" s="102">
        <f t="shared" si="3"/>
        <v>10864529</v>
      </c>
      <c r="T27" s="107">
        <f t="shared" si="2"/>
        <v>568.13936097892588</v>
      </c>
    </row>
    <row r="28" spans="1:20">
      <c r="A28" s="10" t="s">
        <v>25</v>
      </c>
      <c r="B28" s="124">
        <v>12591</v>
      </c>
      <c r="C28" s="122">
        <v>5732273220</v>
      </c>
      <c r="D28" s="98">
        <f t="shared" si="0"/>
        <v>455267.51012628066</v>
      </c>
      <c r="E28" s="116">
        <v>969026513</v>
      </c>
      <c r="F28" s="100">
        <f t="shared" si="1"/>
        <v>76961.838853149078</v>
      </c>
      <c r="G28" s="89">
        <v>8.9967000000000006</v>
      </c>
      <c r="H28" s="90" t="s">
        <v>125</v>
      </c>
      <c r="I28" s="90" t="s">
        <v>125</v>
      </c>
      <c r="J28" s="90" t="s">
        <v>125</v>
      </c>
      <c r="K28" s="90" t="s">
        <v>125</v>
      </c>
      <c r="L28" s="90">
        <v>3.1</v>
      </c>
      <c r="M28" s="96">
        <v>8722222</v>
      </c>
      <c r="N28" s="98">
        <v>0</v>
      </c>
      <c r="O28" s="101">
        <v>0</v>
      </c>
      <c r="P28" s="125">
        <v>0</v>
      </c>
      <c r="Q28" s="125">
        <v>0</v>
      </c>
      <c r="R28" s="126">
        <v>3005421</v>
      </c>
      <c r="S28" s="102">
        <f t="shared" si="3"/>
        <v>11727643</v>
      </c>
      <c r="T28" s="107">
        <f t="shared" si="2"/>
        <v>931.43062504963859</v>
      </c>
    </row>
    <row r="29" spans="1:20">
      <c r="A29" s="10" t="s">
        <v>26</v>
      </c>
      <c r="B29" s="124">
        <v>16323</v>
      </c>
      <c r="C29" s="122">
        <v>5731547233</v>
      </c>
      <c r="D29" s="98">
        <f t="shared" si="0"/>
        <v>351133.20057587454</v>
      </c>
      <c r="E29" s="116">
        <v>3064401539</v>
      </c>
      <c r="F29" s="100">
        <f t="shared" si="1"/>
        <v>187735.19199901979</v>
      </c>
      <c r="G29" s="89">
        <v>6.2</v>
      </c>
      <c r="H29" s="90" t="s">
        <v>125</v>
      </c>
      <c r="I29" s="90" t="s">
        <v>125</v>
      </c>
      <c r="J29" s="90" t="s">
        <v>125</v>
      </c>
      <c r="K29" s="90">
        <v>0.38900000000000001</v>
      </c>
      <c r="L29" s="90">
        <v>0.13059999999999999</v>
      </c>
      <c r="M29" s="96">
        <v>18999293</v>
      </c>
      <c r="N29" s="98">
        <v>0</v>
      </c>
      <c r="O29" s="101">
        <v>0</v>
      </c>
      <c r="P29" s="125">
        <v>0</v>
      </c>
      <c r="Q29" s="125">
        <v>1191936</v>
      </c>
      <c r="R29" s="126">
        <v>400307</v>
      </c>
      <c r="S29" s="102">
        <f t="shared" si="3"/>
        <v>20591536</v>
      </c>
      <c r="T29" s="107">
        <f t="shared" si="2"/>
        <v>1261.5043803222447</v>
      </c>
    </row>
    <row r="30" spans="1:20">
      <c r="A30" s="10" t="s">
        <v>27</v>
      </c>
      <c r="B30" s="124">
        <v>13671</v>
      </c>
      <c r="C30" s="122">
        <v>2297462150</v>
      </c>
      <c r="D30" s="98">
        <f t="shared" si="0"/>
        <v>168053.70126545243</v>
      </c>
      <c r="E30" s="116">
        <v>1204610791</v>
      </c>
      <c r="F30" s="100">
        <f t="shared" si="1"/>
        <v>88114.314314973308</v>
      </c>
      <c r="G30" s="89">
        <v>10</v>
      </c>
      <c r="H30" s="90" t="s">
        <v>125</v>
      </c>
      <c r="I30" s="90" t="s">
        <v>125</v>
      </c>
      <c r="J30" s="90" t="s">
        <v>125</v>
      </c>
      <c r="K30" s="90" t="s">
        <v>125</v>
      </c>
      <c r="L30" s="90" t="s">
        <v>125</v>
      </c>
      <c r="M30" s="96">
        <v>12046108</v>
      </c>
      <c r="N30" s="98">
        <v>0</v>
      </c>
      <c r="O30" s="101">
        <v>0</v>
      </c>
      <c r="P30" s="125">
        <v>0</v>
      </c>
      <c r="Q30" s="125">
        <v>0</v>
      </c>
      <c r="R30" s="126">
        <v>0</v>
      </c>
      <c r="S30" s="102">
        <f t="shared" si="3"/>
        <v>12046108</v>
      </c>
      <c r="T30" s="107">
        <f t="shared" si="2"/>
        <v>881.14314973301146</v>
      </c>
    </row>
    <row r="31" spans="1:20">
      <c r="A31" s="10" t="s">
        <v>28</v>
      </c>
      <c r="B31" s="124">
        <v>25645</v>
      </c>
      <c r="C31" s="122">
        <v>5535212817</v>
      </c>
      <c r="D31" s="98">
        <f t="shared" si="0"/>
        <v>215839.84468707349</v>
      </c>
      <c r="E31" s="116">
        <v>2392123538</v>
      </c>
      <c r="F31" s="100">
        <f t="shared" si="1"/>
        <v>93278.359836225383</v>
      </c>
      <c r="G31" s="89">
        <v>8.8000000000000007</v>
      </c>
      <c r="H31" s="90" t="s">
        <v>125</v>
      </c>
      <c r="I31" s="90" t="s">
        <v>125</v>
      </c>
      <c r="J31" s="90" t="s">
        <v>125</v>
      </c>
      <c r="K31" s="90" t="s">
        <v>125</v>
      </c>
      <c r="L31" s="90" t="s">
        <v>125</v>
      </c>
      <c r="M31" s="96">
        <v>21050687</v>
      </c>
      <c r="N31" s="98">
        <v>0</v>
      </c>
      <c r="O31" s="101">
        <v>0</v>
      </c>
      <c r="P31" s="125">
        <v>0</v>
      </c>
      <c r="Q31" s="125">
        <v>0</v>
      </c>
      <c r="R31" s="126">
        <v>0</v>
      </c>
      <c r="S31" s="102">
        <f t="shared" si="3"/>
        <v>21050687</v>
      </c>
      <c r="T31" s="107">
        <f t="shared" si="2"/>
        <v>820.84956131799572</v>
      </c>
    </row>
    <row r="32" spans="1:20">
      <c r="A32" s="10" t="s">
        <v>29</v>
      </c>
      <c r="B32" s="124">
        <v>40895</v>
      </c>
      <c r="C32" s="122">
        <v>9656726929</v>
      </c>
      <c r="D32" s="98">
        <f t="shared" si="0"/>
        <v>236134.6602029588</v>
      </c>
      <c r="E32" s="116">
        <v>3830009118</v>
      </c>
      <c r="F32" s="100">
        <f t="shared" si="1"/>
        <v>93654.703949138042</v>
      </c>
      <c r="G32" s="89">
        <v>7.1</v>
      </c>
      <c r="H32" s="90" t="s">
        <v>125</v>
      </c>
      <c r="I32" s="90" t="s">
        <v>125</v>
      </c>
      <c r="J32" s="90" t="s">
        <v>125</v>
      </c>
      <c r="K32" s="90" t="s">
        <v>125</v>
      </c>
      <c r="L32" s="90" t="s">
        <v>125</v>
      </c>
      <c r="M32" s="96">
        <v>27228631</v>
      </c>
      <c r="N32" s="98">
        <v>0</v>
      </c>
      <c r="O32" s="101">
        <v>0</v>
      </c>
      <c r="P32" s="125">
        <v>0</v>
      </c>
      <c r="Q32" s="125">
        <v>0</v>
      </c>
      <c r="R32" s="126">
        <v>0</v>
      </c>
      <c r="S32" s="102">
        <f t="shared" si="3"/>
        <v>27228631</v>
      </c>
      <c r="T32" s="107">
        <f t="shared" si="2"/>
        <v>665.81809512165296</v>
      </c>
    </row>
    <row r="33" spans="1:20">
      <c r="A33" s="10" t="s">
        <v>30</v>
      </c>
      <c r="B33" s="124">
        <v>204265</v>
      </c>
      <c r="C33" s="122">
        <v>30984006684</v>
      </c>
      <c r="D33" s="98">
        <f t="shared" si="0"/>
        <v>151685.34347049176</v>
      </c>
      <c r="E33" s="116">
        <v>14813211465</v>
      </c>
      <c r="F33" s="100">
        <f t="shared" si="1"/>
        <v>72519.577338261573</v>
      </c>
      <c r="G33" s="89">
        <v>7.6189999999999998</v>
      </c>
      <c r="H33" s="90" t="s">
        <v>125</v>
      </c>
      <c r="I33" s="90" t="s">
        <v>125</v>
      </c>
      <c r="J33" s="90" t="s">
        <v>125</v>
      </c>
      <c r="K33" s="90" t="s">
        <v>125</v>
      </c>
      <c r="L33" s="90">
        <v>1.0239</v>
      </c>
      <c r="M33" s="96">
        <v>113050707</v>
      </c>
      <c r="N33" s="98">
        <v>0</v>
      </c>
      <c r="O33" s="101">
        <v>0</v>
      </c>
      <c r="P33" s="125">
        <v>0</v>
      </c>
      <c r="Q33" s="125">
        <v>0</v>
      </c>
      <c r="R33" s="126">
        <v>15192626</v>
      </c>
      <c r="S33" s="102">
        <f t="shared" si="3"/>
        <v>128243333</v>
      </c>
      <c r="T33" s="107">
        <f t="shared" si="2"/>
        <v>627.8282280371086</v>
      </c>
    </row>
    <row r="34" spans="1:20">
      <c r="A34" s="10" t="s">
        <v>31</v>
      </c>
      <c r="B34" s="124">
        <v>104385</v>
      </c>
      <c r="C34" s="122">
        <v>15985070869</v>
      </c>
      <c r="D34" s="98">
        <f t="shared" si="0"/>
        <v>153135.70789864444</v>
      </c>
      <c r="E34" s="116">
        <v>7289359402</v>
      </c>
      <c r="F34" s="100">
        <f t="shared" si="1"/>
        <v>69831.483469847197</v>
      </c>
      <c r="G34" s="89">
        <v>7.85</v>
      </c>
      <c r="H34" s="90" t="s">
        <v>125</v>
      </c>
      <c r="I34" s="90" t="s">
        <v>125</v>
      </c>
      <c r="J34" s="90" t="s">
        <v>125</v>
      </c>
      <c r="K34" s="90" t="s">
        <v>125</v>
      </c>
      <c r="L34" s="90" t="s">
        <v>125</v>
      </c>
      <c r="M34" s="96">
        <v>57333132</v>
      </c>
      <c r="N34" s="98">
        <v>0</v>
      </c>
      <c r="O34" s="101">
        <v>0</v>
      </c>
      <c r="P34" s="125">
        <v>0</v>
      </c>
      <c r="Q34" s="125">
        <v>0</v>
      </c>
      <c r="R34" s="126">
        <v>0</v>
      </c>
      <c r="S34" s="102">
        <f t="shared" si="3"/>
        <v>57333132</v>
      </c>
      <c r="T34" s="107">
        <f t="shared" si="2"/>
        <v>549.24684581117981</v>
      </c>
    </row>
    <row r="35" spans="1:20">
      <c r="A35" s="10" t="s">
        <v>32</v>
      </c>
      <c r="B35" s="124">
        <v>1541531</v>
      </c>
      <c r="C35" s="122">
        <v>255045230253</v>
      </c>
      <c r="D35" s="98">
        <f t="shared" si="0"/>
        <v>165449.30348659871</v>
      </c>
      <c r="E35" s="116">
        <v>156753712512</v>
      </c>
      <c r="F35" s="100">
        <f t="shared" si="1"/>
        <v>101687.03225040561</v>
      </c>
      <c r="G35" s="89">
        <v>5.7309000000000001</v>
      </c>
      <c r="H35" s="90">
        <v>6.0400000000000002E-2</v>
      </c>
      <c r="I35" s="90" t="s">
        <v>125</v>
      </c>
      <c r="J35" s="90" t="s">
        <v>125</v>
      </c>
      <c r="K35" s="90">
        <v>0.53420000000000001</v>
      </c>
      <c r="L35" s="90">
        <v>2.6215000000000002</v>
      </c>
      <c r="M35" s="96">
        <v>900745101</v>
      </c>
      <c r="N35" s="98">
        <v>9522173</v>
      </c>
      <c r="O35" s="101">
        <v>0</v>
      </c>
      <c r="P35" s="125">
        <v>0</v>
      </c>
      <c r="Q35" s="125">
        <v>83971899</v>
      </c>
      <c r="R35" s="126">
        <v>412044906</v>
      </c>
      <c r="S35" s="102">
        <f t="shared" si="3"/>
        <v>1406284079</v>
      </c>
      <c r="T35" s="107">
        <f t="shared" si="2"/>
        <v>912.26454673957255</v>
      </c>
    </row>
    <row r="36" spans="1:20">
      <c r="A36" s="10" t="s">
        <v>33</v>
      </c>
      <c r="B36" s="124">
        <v>19910</v>
      </c>
      <c r="C36" s="122">
        <v>1353769367</v>
      </c>
      <c r="D36" s="98">
        <f t="shared" si="0"/>
        <v>67994.443345052743</v>
      </c>
      <c r="E36" s="116">
        <v>584435070</v>
      </c>
      <c r="F36" s="100">
        <f t="shared" si="1"/>
        <v>29353.845806127574</v>
      </c>
      <c r="G36" s="89">
        <v>9.4916</v>
      </c>
      <c r="H36" s="90" t="s">
        <v>125</v>
      </c>
      <c r="I36" s="90" t="s">
        <v>125</v>
      </c>
      <c r="J36" s="90" t="s">
        <v>125</v>
      </c>
      <c r="K36" s="90" t="s">
        <v>125</v>
      </c>
      <c r="L36" s="90" t="s">
        <v>125</v>
      </c>
      <c r="M36" s="96">
        <v>5547223</v>
      </c>
      <c r="N36" s="98">
        <v>0</v>
      </c>
      <c r="O36" s="101">
        <v>0</v>
      </c>
      <c r="P36" s="125">
        <v>0</v>
      </c>
      <c r="Q36" s="125">
        <v>0</v>
      </c>
      <c r="R36" s="126">
        <v>0</v>
      </c>
      <c r="S36" s="102">
        <f t="shared" si="3"/>
        <v>5547223</v>
      </c>
      <c r="T36" s="107">
        <f t="shared" si="2"/>
        <v>278.61491712707181</v>
      </c>
    </row>
    <row r="37" spans="1:20">
      <c r="A37" s="10" t="s">
        <v>34</v>
      </c>
      <c r="B37" s="124">
        <v>167781</v>
      </c>
      <c r="C37" s="122">
        <v>45765316545</v>
      </c>
      <c r="D37" s="98">
        <f t="shared" si="0"/>
        <v>272768.171276843</v>
      </c>
      <c r="E37" s="116">
        <v>26556446013</v>
      </c>
      <c r="F37" s="100">
        <f t="shared" si="1"/>
        <v>158280.41323511006</v>
      </c>
      <c r="G37" s="89">
        <v>3.5474999999999999</v>
      </c>
      <c r="H37" s="90" t="s">
        <v>125</v>
      </c>
      <c r="I37" s="90" t="s">
        <v>125</v>
      </c>
      <c r="J37" s="90" t="s">
        <v>125</v>
      </c>
      <c r="K37" s="90">
        <v>1.9407000000000001</v>
      </c>
      <c r="L37" s="90">
        <v>0.64480000000000004</v>
      </c>
      <c r="M37" s="96">
        <v>94334252</v>
      </c>
      <c r="N37" s="98">
        <v>0</v>
      </c>
      <c r="O37" s="101">
        <v>0</v>
      </c>
      <c r="P37" s="125">
        <v>0</v>
      </c>
      <c r="Q37" s="125">
        <v>51607075</v>
      </c>
      <c r="R37" s="126">
        <v>17145974</v>
      </c>
      <c r="S37" s="102">
        <f t="shared" si="3"/>
        <v>163087301</v>
      </c>
      <c r="T37" s="107">
        <f t="shared" si="2"/>
        <v>972.02484786716013</v>
      </c>
    </row>
    <row r="38" spans="1:20">
      <c r="A38" s="10" t="s">
        <v>35</v>
      </c>
      <c r="B38" s="124">
        <v>48982</v>
      </c>
      <c r="C38" s="122">
        <v>4311552457</v>
      </c>
      <c r="D38" s="98">
        <f t="shared" si="0"/>
        <v>88023.201523008451</v>
      </c>
      <c r="E38" s="116">
        <v>2119993884</v>
      </c>
      <c r="F38" s="100">
        <f t="shared" si="1"/>
        <v>43281.080478543139</v>
      </c>
      <c r="G38" s="89">
        <v>7.9450000000000003</v>
      </c>
      <c r="H38" s="90" t="s">
        <v>125</v>
      </c>
      <c r="I38" s="90" t="s">
        <v>125</v>
      </c>
      <c r="J38" s="90" t="s">
        <v>125</v>
      </c>
      <c r="K38" s="90" t="s">
        <v>125</v>
      </c>
      <c r="L38" s="90" t="s">
        <v>125</v>
      </c>
      <c r="M38" s="96">
        <v>16843377</v>
      </c>
      <c r="N38" s="98">
        <v>0</v>
      </c>
      <c r="O38" s="101">
        <v>0</v>
      </c>
      <c r="P38" s="125">
        <v>0</v>
      </c>
      <c r="Q38" s="125">
        <v>0</v>
      </c>
      <c r="R38" s="126">
        <v>0</v>
      </c>
      <c r="S38" s="102">
        <f t="shared" si="3"/>
        <v>16843377</v>
      </c>
      <c r="T38" s="107">
        <f t="shared" si="2"/>
        <v>343.86870687191214</v>
      </c>
    </row>
    <row r="39" spans="1:20">
      <c r="A39" s="10" t="s">
        <v>36</v>
      </c>
      <c r="B39" s="124">
        <v>15402</v>
      </c>
      <c r="C39" s="122">
        <v>2528323986</v>
      </c>
      <c r="D39" s="98">
        <f t="shared" si="0"/>
        <v>164155.56330346709</v>
      </c>
      <c r="E39" s="116">
        <v>1055654212</v>
      </c>
      <c r="F39" s="100">
        <f t="shared" si="1"/>
        <v>68540.073496948447</v>
      </c>
      <c r="G39" s="89">
        <v>7.95</v>
      </c>
      <c r="H39" s="90" t="s">
        <v>125</v>
      </c>
      <c r="I39" s="90" t="s">
        <v>125</v>
      </c>
      <c r="J39" s="90" t="s">
        <v>125</v>
      </c>
      <c r="K39" s="90" t="s">
        <v>125</v>
      </c>
      <c r="L39" s="90" t="s">
        <v>125</v>
      </c>
      <c r="M39" s="96">
        <v>8392055</v>
      </c>
      <c r="N39" s="98">
        <v>0</v>
      </c>
      <c r="O39" s="101">
        <v>0</v>
      </c>
      <c r="P39" s="125">
        <v>0</v>
      </c>
      <c r="Q39" s="125">
        <v>0</v>
      </c>
      <c r="R39" s="126">
        <v>0</v>
      </c>
      <c r="S39" s="102">
        <f t="shared" si="3"/>
        <v>8392055</v>
      </c>
      <c r="T39" s="107">
        <f t="shared" si="2"/>
        <v>544.86787430203867</v>
      </c>
    </row>
    <row r="40" spans="1:20">
      <c r="A40" s="10" t="s">
        <v>37</v>
      </c>
      <c r="B40" s="124">
        <v>8074</v>
      </c>
      <c r="C40" s="122">
        <v>988984950</v>
      </c>
      <c r="D40" s="98">
        <f t="shared" si="0"/>
        <v>122490.08545949963</v>
      </c>
      <c r="E40" s="116">
        <v>339139673</v>
      </c>
      <c r="F40" s="100">
        <f t="shared" si="1"/>
        <v>42003.922838741637</v>
      </c>
      <c r="G40" s="89">
        <v>10</v>
      </c>
      <c r="H40" s="90" t="s">
        <v>125</v>
      </c>
      <c r="I40" s="90" t="s">
        <v>125</v>
      </c>
      <c r="J40" s="90" t="s">
        <v>125</v>
      </c>
      <c r="K40" s="90" t="s">
        <v>125</v>
      </c>
      <c r="L40" s="90" t="s">
        <v>125</v>
      </c>
      <c r="M40" s="96">
        <v>3391397</v>
      </c>
      <c r="N40" s="98">
        <v>0</v>
      </c>
      <c r="O40" s="101">
        <v>0</v>
      </c>
      <c r="P40" s="125">
        <v>0</v>
      </c>
      <c r="Q40" s="125">
        <v>0</v>
      </c>
      <c r="R40" s="126">
        <v>0</v>
      </c>
      <c r="S40" s="102">
        <f t="shared" si="3"/>
        <v>3391397</v>
      </c>
      <c r="T40" s="107">
        <f t="shared" si="2"/>
        <v>420.03926182809016</v>
      </c>
    </row>
    <row r="41" spans="1:20">
      <c r="A41" s="10" t="s">
        <v>38</v>
      </c>
      <c r="B41" s="124">
        <v>414749</v>
      </c>
      <c r="C41" s="122">
        <v>57565470875</v>
      </c>
      <c r="D41" s="98">
        <f t="shared" si="0"/>
        <v>138795.92446274735</v>
      </c>
      <c r="E41" s="116">
        <v>34787930057</v>
      </c>
      <c r="F41" s="100">
        <f t="shared" si="1"/>
        <v>83877.067954353115</v>
      </c>
      <c r="G41" s="89">
        <v>5.0364000000000004</v>
      </c>
      <c r="H41" s="90">
        <v>9.1800000000000007E-2</v>
      </c>
      <c r="I41" s="90" t="s">
        <v>125</v>
      </c>
      <c r="J41" s="90" t="s">
        <v>125</v>
      </c>
      <c r="K41" s="90" t="s">
        <v>125</v>
      </c>
      <c r="L41" s="90">
        <v>0.94399999999999995</v>
      </c>
      <c r="M41" s="96">
        <v>175442224</v>
      </c>
      <c r="N41" s="98">
        <v>3197873</v>
      </c>
      <c r="O41" s="101">
        <v>0</v>
      </c>
      <c r="P41" s="125">
        <v>0</v>
      </c>
      <c r="Q41" s="125">
        <v>0</v>
      </c>
      <c r="R41" s="126">
        <v>32884501</v>
      </c>
      <c r="S41" s="102">
        <f t="shared" si="3"/>
        <v>211524598</v>
      </c>
      <c r="T41" s="107">
        <f t="shared" si="2"/>
        <v>510.006288140538</v>
      </c>
    </row>
    <row r="42" spans="1:20">
      <c r="A42" s="10" t="s">
        <v>39</v>
      </c>
      <c r="B42" s="124">
        <v>800989</v>
      </c>
      <c r="C42" s="122">
        <v>203988740901</v>
      </c>
      <c r="D42" s="98">
        <f t="shared" si="0"/>
        <v>254671.08899248304</v>
      </c>
      <c r="E42" s="116">
        <v>120573648940</v>
      </c>
      <c r="F42" s="100">
        <f t="shared" si="1"/>
        <v>150530.96726671653</v>
      </c>
      <c r="G42" s="89">
        <v>3.7623000000000002</v>
      </c>
      <c r="H42" s="90" t="s">
        <v>125</v>
      </c>
      <c r="I42" s="90" t="s">
        <v>125</v>
      </c>
      <c r="J42" s="90">
        <v>0.8397</v>
      </c>
      <c r="K42" s="90" t="s">
        <v>125</v>
      </c>
      <c r="L42" s="90">
        <v>7.3899999999999993E-2</v>
      </c>
      <c r="M42" s="96">
        <v>453669803</v>
      </c>
      <c r="N42" s="98">
        <v>0</v>
      </c>
      <c r="O42" s="101">
        <v>0</v>
      </c>
      <c r="P42" s="125">
        <v>101251263</v>
      </c>
      <c r="Q42" s="125">
        <v>0</v>
      </c>
      <c r="R42" s="126">
        <v>8916260</v>
      </c>
      <c r="S42" s="102">
        <f t="shared" si="3"/>
        <v>563837326</v>
      </c>
      <c r="T42" s="107">
        <f t="shared" si="2"/>
        <v>703.92642845282523</v>
      </c>
    </row>
    <row r="43" spans="1:20">
      <c r="A43" s="10" t="s">
        <v>40</v>
      </c>
      <c r="B43" s="124">
        <v>301724</v>
      </c>
      <c r="C43" s="122">
        <v>40373096513</v>
      </c>
      <c r="D43" s="98">
        <f t="shared" si="0"/>
        <v>133808.03818390318</v>
      </c>
      <c r="E43" s="116">
        <v>23066994982</v>
      </c>
      <c r="F43" s="100">
        <f t="shared" si="1"/>
        <v>76450.646889210009</v>
      </c>
      <c r="G43" s="89">
        <v>8.3143999999999991</v>
      </c>
      <c r="H43" s="90" t="s">
        <v>125</v>
      </c>
      <c r="I43" s="90" t="s">
        <v>125</v>
      </c>
      <c r="J43" s="90" t="s">
        <v>125</v>
      </c>
      <c r="K43" s="90" t="s">
        <v>125</v>
      </c>
      <c r="L43" s="90">
        <v>0.75</v>
      </c>
      <c r="M43" s="96">
        <v>192365739</v>
      </c>
      <c r="N43" s="98">
        <v>0</v>
      </c>
      <c r="O43" s="101">
        <v>0</v>
      </c>
      <c r="P43" s="125">
        <v>0</v>
      </c>
      <c r="Q43" s="125">
        <v>0</v>
      </c>
      <c r="R43" s="126">
        <v>17352360</v>
      </c>
      <c r="S43" s="102">
        <f t="shared" si="3"/>
        <v>209718099</v>
      </c>
      <c r="T43" s="107">
        <f t="shared" si="2"/>
        <v>695.06601728732221</v>
      </c>
    </row>
    <row r="44" spans="1:20">
      <c r="A44" s="10" t="s">
        <v>41</v>
      </c>
      <c r="B44" s="124">
        <v>45283</v>
      </c>
      <c r="C44" s="122">
        <v>7934993861</v>
      </c>
      <c r="D44" s="98">
        <f t="shared" si="0"/>
        <v>175231.18744341144</v>
      </c>
      <c r="E44" s="116">
        <v>2819809663</v>
      </c>
      <c r="F44" s="100">
        <f t="shared" si="1"/>
        <v>62270.822670759444</v>
      </c>
      <c r="G44" s="89">
        <v>9</v>
      </c>
      <c r="H44" s="90" t="s">
        <v>125</v>
      </c>
      <c r="I44" s="90" t="s">
        <v>125</v>
      </c>
      <c r="J44" s="90" t="s">
        <v>125</v>
      </c>
      <c r="K44" s="90" t="s">
        <v>125</v>
      </c>
      <c r="L44" s="90" t="s">
        <v>125</v>
      </c>
      <c r="M44" s="96">
        <v>25378314</v>
      </c>
      <c r="N44" s="98">
        <v>0</v>
      </c>
      <c r="O44" s="101">
        <v>0</v>
      </c>
      <c r="P44" s="125">
        <v>0</v>
      </c>
      <c r="Q44" s="125">
        <v>0</v>
      </c>
      <c r="R44" s="126">
        <v>0</v>
      </c>
      <c r="S44" s="102">
        <f t="shared" si="3"/>
        <v>25378314</v>
      </c>
      <c r="T44" s="107">
        <f t="shared" si="2"/>
        <v>560.43800101583372</v>
      </c>
    </row>
    <row r="45" spans="1:20">
      <c r="A45" s="10" t="s">
        <v>42</v>
      </c>
      <c r="B45" s="124">
        <v>7977</v>
      </c>
      <c r="C45" s="122">
        <v>1051934209</v>
      </c>
      <c r="D45" s="98">
        <f t="shared" si="0"/>
        <v>131870.90497680832</v>
      </c>
      <c r="E45" s="116">
        <v>355994456</v>
      </c>
      <c r="F45" s="100">
        <f t="shared" si="1"/>
        <v>44627.611382725336</v>
      </c>
      <c r="G45" s="89">
        <v>9.3247</v>
      </c>
      <c r="H45" s="90" t="s">
        <v>125</v>
      </c>
      <c r="I45" s="90" t="s">
        <v>125</v>
      </c>
      <c r="J45" s="90" t="s">
        <v>125</v>
      </c>
      <c r="K45" s="90" t="s">
        <v>125</v>
      </c>
      <c r="L45" s="90" t="s">
        <v>125</v>
      </c>
      <c r="M45" s="96">
        <v>3319542</v>
      </c>
      <c r="N45" s="98">
        <v>0</v>
      </c>
      <c r="O45" s="101">
        <v>0</v>
      </c>
      <c r="P45" s="125">
        <v>0</v>
      </c>
      <c r="Q45" s="125">
        <v>0</v>
      </c>
      <c r="R45" s="126">
        <v>0</v>
      </c>
      <c r="S45" s="102">
        <f t="shared" si="3"/>
        <v>3319542</v>
      </c>
      <c r="T45" s="107">
        <f t="shared" si="2"/>
        <v>416.13915005641218</v>
      </c>
    </row>
    <row r="46" spans="1:20">
      <c r="A46" s="10" t="s">
        <v>43</v>
      </c>
      <c r="B46" s="124">
        <v>18698</v>
      </c>
      <c r="C46" s="122">
        <v>2452395033</v>
      </c>
      <c r="D46" s="98">
        <f t="shared" si="0"/>
        <v>131158.14702107178</v>
      </c>
      <c r="E46" s="116">
        <v>1114489369</v>
      </c>
      <c r="F46" s="100">
        <f t="shared" si="1"/>
        <v>59604.736816771845</v>
      </c>
      <c r="G46" s="89">
        <v>9.5</v>
      </c>
      <c r="H46" s="90" t="s">
        <v>125</v>
      </c>
      <c r="I46" s="90" t="s">
        <v>125</v>
      </c>
      <c r="J46" s="90" t="s">
        <v>125</v>
      </c>
      <c r="K46" s="90" t="s">
        <v>125</v>
      </c>
      <c r="L46" s="90" t="s">
        <v>125</v>
      </c>
      <c r="M46" s="96">
        <v>10587654</v>
      </c>
      <c r="N46" s="98">
        <v>0</v>
      </c>
      <c r="O46" s="101">
        <v>0</v>
      </c>
      <c r="P46" s="125">
        <v>0</v>
      </c>
      <c r="Q46" s="125">
        <v>0</v>
      </c>
      <c r="R46" s="126">
        <v>0</v>
      </c>
      <c r="S46" s="102">
        <f t="shared" si="3"/>
        <v>10587654</v>
      </c>
      <c r="T46" s="107">
        <f t="shared" si="2"/>
        <v>566.24526687346236</v>
      </c>
    </row>
    <row r="47" spans="1:20">
      <c r="A47" s="10" t="s">
        <v>44</v>
      </c>
      <c r="B47" s="124">
        <v>439566</v>
      </c>
      <c r="C47" s="122">
        <v>100874050061</v>
      </c>
      <c r="D47" s="98">
        <f t="shared" si="0"/>
        <v>229485.56089642967</v>
      </c>
      <c r="E47" s="116">
        <v>61943860228</v>
      </c>
      <c r="F47" s="100">
        <f t="shared" si="1"/>
        <v>140920.49937438293</v>
      </c>
      <c r="G47" s="89">
        <v>6.2325999999999997</v>
      </c>
      <c r="H47" s="90" t="s">
        <v>125</v>
      </c>
      <c r="I47" s="90" t="s">
        <v>125</v>
      </c>
      <c r="J47" s="90" t="s">
        <v>125</v>
      </c>
      <c r="K47" s="90" t="s">
        <v>125</v>
      </c>
      <c r="L47" s="90">
        <v>0.45490000000000003</v>
      </c>
      <c r="M47" s="96">
        <v>386834855</v>
      </c>
      <c r="N47" s="98">
        <v>0</v>
      </c>
      <c r="O47" s="101">
        <v>0</v>
      </c>
      <c r="P47" s="125">
        <v>0</v>
      </c>
      <c r="Q47" s="125">
        <v>0</v>
      </c>
      <c r="R47" s="126">
        <v>28266186</v>
      </c>
      <c r="S47" s="102">
        <f t="shared" si="3"/>
        <v>415101041</v>
      </c>
      <c r="T47" s="107">
        <f t="shared" si="2"/>
        <v>944.34292233703241</v>
      </c>
    </row>
    <row r="48" spans="1:20">
      <c r="A48" s="10" t="s">
        <v>45</v>
      </c>
      <c r="B48" s="124">
        <v>403966</v>
      </c>
      <c r="C48" s="122">
        <v>56616384729</v>
      </c>
      <c r="D48" s="98">
        <f t="shared" si="0"/>
        <v>140151.36107741742</v>
      </c>
      <c r="E48" s="116">
        <v>29837419527</v>
      </c>
      <c r="F48" s="100">
        <f t="shared" si="1"/>
        <v>73861.214872043682</v>
      </c>
      <c r="G48" s="89">
        <v>4.29</v>
      </c>
      <c r="H48" s="90" t="s">
        <v>125</v>
      </c>
      <c r="I48" s="90" t="s">
        <v>125</v>
      </c>
      <c r="J48" s="90" t="s">
        <v>125</v>
      </c>
      <c r="K48" s="90">
        <v>3.85E-2</v>
      </c>
      <c r="L48" s="90">
        <v>3.6547999999999998</v>
      </c>
      <c r="M48" s="96">
        <v>128315854</v>
      </c>
      <c r="N48" s="98">
        <v>0</v>
      </c>
      <c r="O48" s="101">
        <v>0</v>
      </c>
      <c r="P48" s="125">
        <v>0</v>
      </c>
      <c r="Q48" s="125">
        <v>1152198</v>
      </c>
      <c r="R48" s="126">
        <v>109317846</v>
      </c>
      <c r="S48" s="102">
        <f t="shared" si="3"/>
        <v>238785898</v>
      </c>
      <c r="T48" s="107">
        <f t="shared" si="2"/>
        <v>591.10394934227133</v>
      </c>
    </row>
    <row r="49" spans="1:20">
      <c r="A49" s="10" t="s">
        <v>46</v>
      </c>
      <c r="B49" s="124">
        <v>162847</v>
      </c>
      <c r="C49" s="122">
        <v>53445377956</v>
      </c>
      <c r="D49" s="98">
        <f t="shared" si="0"/>
        <v>328193.81355505472</v>
      </c>
      <c r="E49" s="116">
        <v>31639296644</v>
      </c>
      <c r="F49" s="100">
        <f t="shared" si="1"/>
        <v>194288.48332483866</v>
      </c>
      <c r="G49" s="89">
        <v>6.6017000000000001</v>
      </c>
      <c r="H49" s="90" t="s">
        <v>125</v>
      </c>
      <c r="I49" s="90" t="s">
        <v>125</v>
      </c>
      <c r="J49" s="90" t="s">
        <v>125</v>
      </c>
      <c r="K49" s="90" t="s">
        <v>125</v>
      </c>
      <c r="L49" s="90">
        <v>2.6347</v>
      </c>
      <c r="M49" s="96">
        <v>209203192</v>
      </c>
      <c r="N49" s="98">
        <v>0</v>
      </c>
      <c r="O49" s="101">
        <v>0</v>
      </c>
      <c r="P49" s="125">
        <v>0</v>
      </c>
      <c r="Q49" s="125">
        <v>0</v>
      </c>
      <c r="R49" s="126">
        <v>83490624</v>
      </c>
      <c r="S49" s="102">
        <f t="shared" si="3"/>
        <v>292693816</v>
      </c>
      <c r="T49" s="107">
        <f t="shared" si="2"/>
        <v>1797.3546703347313</v>
      </c>
    </row>
    <row r="50" spans="1:20">
      <c r="A50" s="10" t="s">
        <v>47</v>
      </c>
      <c r="B50" s="124">
        <v>2768954</v>
      </c>
      <c r="C50" s="122">
        <v>675409911409</v>
      </c>
      <c r="D50" s="98">
        <f t="shared" si="0"/>
        <v>243922.40225334189</v>
      </c>
      <c r="E50" s="116">
        <v>422676970345</v>
      </c>
      <c r="F50" s="100">
        <f t="shared" si="1"/>
        <v>152648.60678256123</v>
      </c>
      <c r="G50" s="89">
        <v>4.5739999999999998</v>
      </c>
      <c r="H50" s="90">
        <v>0.4355</v>
      </c>
      <c r="I50" s="90" t="s">
        <v>125</v>
      </c>
      <c r="J50" s="90">
        <v>0.50549999999999995</v>
      </c>
      <c r="K50" s="90">
        <v>1.6005</v>
      </c>
      <c r="L50" s="90" t="s">
        <v>125</v>
      </c>
      <c r="M50" s="96">
        <v>1953747081</v>
      </c>
      <c r="N50" s="98">
        <v>186080233</v>
      </c>
      <c r="O50" s="101">
        <v>0</v>
      </c>
      <c r="P50" s="125">
        <v>215921531</v>
      </c>
      <c r="Q50" s="125">
        <v>683626110</v>
      </c>
      <c r="R50" s="126">
        <v>0</v>
      </c>
      <c r="S50" s="102">
        <f t="shared" si="3"/>
        <v>3039374955</v>
      </c>
      <c r="T50" s="107">
        <f t="shared" si="2"/>
        <v>1097.6617722793517</v>
      </c>
    </row>
    <row r="51" spans="1:20">
      <c r="A51" s="10" t="s">
        <v>48</v>
      </c>
      <c r="B51" s="124">
        <v>84511</v>
      </c>
      <c r="C51" s="122">
        <v>67991968098</v>
      </c>
      <c r="D51" s="98">
        <f t="shared" si="0"/>
        <v>804533.94348664675</v>
      </c>
      <c r="E51" s="116">
        <v>41750245941</v>
      </c>
      <c r="F51" s="100">
        <f t="shared" si="1"/>
        <v>494021.44029771275</v>
      </c>
      <c r="G51" s="89">
        <v>2.7191000000000001</v>
      </c>
      <c r="H51" s="90" t="s">
        <v>125</v>
      </c>
      <c r="I51" s="90" t="s">
        <v>125</v>
      </c>
      <c r="J51" s="90" t="s">
        <v>125</v>
      </c>
      <c r="K51" s="90" t="s">
        <v>125</v>
      </c>
      <c r="L51" s="90">
        <v>0.68430000000000002</v>
      </c>
      <c r="M51" s="96">
        <v>113712172</v>
      </c>
      <c r="N51" s="98">
        <v>0</v>
      </c>
      <c r="O51" s="101">
        <v>0</v>
      </c>
      <c r="P51" s="125">
        <v>0</v>
      </c>
      <c r="Q51" s="125">
        <v>0</v>
      </c>
      <c r="R51" s="126">
        <v>28616637</v>
      </c>
      <c r="S51" s="102">
        <f t="shared" si="3"/>
        <v>142328809</v>
      </c>
      <c r="T51" s="107">
        <f t="shared" si="2"/>
        <v>1684.1453656920401</v>
      </c>
    </row>
    <row r="52" spans="1:20">
      <c r="A52" s="10" t="s">
        <v>49</v>
      </c>
      <c r="B52" s="124">
        <v>100763</v>
      </c>
      <c r="C52" s="122">
        <v>25817955062</v>
      </c>
      <c r="D52" s="98">
        <f t="shared" si="0"/>
        <v>256224.55724819627</v>
      </c>
      <c r="E52" s="116">
        <v>14757306362</v>
      </c>
      <c r="F52" s="100">
        <f t="shared" si="1"/>
        <v>146455.60733602612</v>
      </c>
      <c r="G52" s="89">
        <v>7.0839999999999996</v>
      </c>
      <c r="H52" s="90" t="s">
        <v>125</v>
      </c>
      <c r="I52" s="90" t="s">
        <v>125</v>
      </c>
      <c r="J52" s="90">
        <v>1.5699000000000001</v>
      </c>
      <c r="K52" s="90" t="s">
        <v>125</v>
      </c>
      <c r="L52" s="90" t="s">
        <v>125</v>
      </c>
      <c r="M52" s="96">
        <v>104623509</v>
      </c>
      <c r="N52" s="98">
        <v>0</v>
      </c>
      <c r="O52" s="101">
        <v>0</v>
      </c>
      <c r="P52" s="125">
        <v>23186474</v>
      </c>
      <c r="Q52" s="125">
        <v>0</v>
      </c>
      <c r="R52" s="126">
        <v>0</v>
      </c>
      <c r="S52" s="102">
        <f t="shared" si="3"/>
        <v>127809983</v>
      </c>
      <c r="T52" s="107">
        <f t="shared" si="2"/>
        <v>1268.4217718805514</v>
      </c>
    </row>
    <row r="53" spans="1:20">
      <c r="A53" s="10" t="s">
        <v>50</v>
      </c>
      <c r="B53" s="124">
        <v>219260</v>
      </c>
      <c r="C53" s="122">
        <v>41862119121</v>
      </c>
      <c r="D53" s="98">
        <f t="shared" si="0"/>
        <v>190924.56043509988</v>
      </c>
      <c r="E53" s="116">
        <v>26955913653</v>
      </c>
      <c r="F53" s="100">
        <f t="shared" si="1"/>
        <v>122940.40706467208</v>
      </c>
      <c r="G53" s="89">
        <v>3.8308</v>
      </c>
      <c r="H53" s="90" t="s">
        <v>125</v>
      </c>
      <c r="I53" s="90" t="s">
        <v>125</v>
      </c>
      <c r="J53" s="90" t="s">
        <v>125</v>
      </c>
      <c r="K53" s="90" t="s">
        <v>125</v>
      </c>
      <c r="L53" s="90">
        <v>0.13730000000000001</v>
      </c>
      <c r="M53" s="96">
        <v>103262715</v>
      </c>
      <c r="N53" s="98">
        <v>0</v>
      </c>
      <c r="O53" s="101">
        <v>0</v>
      </c>
      <c r="P53" s="125">
        <v>0</v>
      </c>
      <c r="Q53" s="125">
        <v>0</v>
      </c>
      <c r="R53" s="126">
        <v>3699798</v>
      </c>
      <c r="S53" s="102">
        <f t="shared" si="3"/>
        <v>106962513</v>
      </c>
      <c r="T53" s="107">
        <f t="shared" si="2"/>
        <v>487.83413755358936</v>
      </c>
    </row>
    <row r="54" spans="1:20">
      <c r="A54" s="10" t="s">
        <v>51</v>
      </c>
      <c r="B54" s="124">
        <v>39591</v>
      </c>
      <c r="C54" s="122">
        <v>9782295226</v>
      </c>
      <c r="D54" s="98">
        <f t="shared" si="0"/>
        <v>247083.81263418455</v>
      </c>
      <c r="E54" s="116">
        <v>3721949852</v>
      </c>
      <c r="F54" s="100">
        <f t="shared" si="1"/>
        <v>94009.998535020582</v>
      </c>
      <c r="G54" s="89">
        <v>8</v>
      </c>
      <c r="H54" s="90" t="s">
        <v>125</v>
      </c>
      <c r="I54" s="90" t="s">
        <v>125</v>
      </c>
      <c r="J54" s="90" t="s">
        <v>125</v>
      </c>
      <c r="K54" s="90" t="s">
        <v>125</v>
      </c>
      <c r="L54" s="90" t="s">
        <v>125</v>
      </c>
      <c r="M54" s="96">
        <v>29865176</v>
      </c>
      <c r="N54" s="98">
        <v>0</v>
      </c>
      <c r="O54" s="101">
        <v>0</v>
      </c>
      <c r="P54" s="125">
        <v>0</v>
      </c>
      <c r="Q54" s="125">
        <v>0</v>
      </c>
      <c r="R54" s="126">
        <v>0</v>
      </c>
      <c r="S54" s="102">
        <f t="shared" si="3"/>
        <v>29865176</v>
      </c>
      <c r="T54" s="107">
        <f t="shared" si="2"/>
        <v>754.34255260033842</v>
      </c>
    </row>
    <row r="55" spans="1:20">
      <c r="A55" s="10" t="s">
        <v>52</v>
      </c>
      <c r="B55" s="124">
        <v>1492951</v>
      </c>
      <c r="C55" s="122">
        <v>315223515251</v>
      </c>
      <c r="D55" s="98">
        <f t="shared" si="0"/>
        <v>211141.23320256325</v>
      </c>
      <c r="E55" s="116">
        <v>202834332714</v>
      </c>
      <c r="F55" s="100">
        <f t="shared" si="1"/>
        <v>135861.34622904568</v>
      </c>
      <c r="G55" s="89">
        <v>4.4347000000000003</v>
      </c>
      <c r="H55" s="90">
        <v>3.96</v>
      </c>
      <c r="I55" s="90" t="s">
        <v>125</v>
      </c>
      <c r="J55" s="90" t="s">
        <v>125</v>
      </c>
      <c r="K55" s="90">
        <v>1.35E-2</v>
      </c>
      <c r="L55" s="90">
        <v>2.8315999999999999</v>
      </c>
      <c r="M55" s="96">
        <v>902653922</v>
      </c>
      <c r="N55" s="98">
        <v>57259556</v>
      </c>
      <c r="O55" s="101">
        <v>0</v>
      </c>
      <c r="P55" s="125">
        <v>0</v>
      </c>
      <c r="Q55" s="125">
        <v>2742409</v>
      </c>
      <c r="R55" s="126">
        <v>576355366</v>
      </c>
      <c r="S55" s="102">
        <f t="shared" si="3"/>
        <v>1539011253</v>
      </c>
      <c r="T55" s="107">
        <f t="shared" si="2"/>
        <v>1030.8518183115186</v>
      </c>
    </row>
    <row r="56" spans="1:20">
      <c r="A56" s="10" t="s">
        <v>53</v>
      </c>
      <c r="B56" s="124">
        <v>439225</v>
      </c>
      <c r="C56" s="122">
        <v>73961877964</v>
      </c>
      <c r="D56" s="98">
        <f t="shared" si="0"/>
        <v>168391.7763424213</v>
      </c>
      <c r="E56" s="116">
        <v>46275364034</v>
      </c>
      <c r="F56" s="100">
        <f t="shared" si="1"/>
        <v>105356.85362627354</v>
      </c>
      <c r="G56" s="89">
        <v>6.7949000000000002</v>
      </c>
      <c r="H56" s="90">
        <v>6.7699999999999996E-2</v>
      </c>
      <c r="I56" s="90">
        <v>0.3</v>
      </c>
      <c r="J56" s="90" t="s">
        <v>125</v>
      </c>
      <c r="K56" s="90" t="s">
        <v>125</v>
      </c>
      <c r="L56" s="90">
        <v>0.85640000000000005</v>
      </c>
      <c r="M56" s="96">
        <v>314980459</v>
      </c>
      <c r="N56" s="98">
        <v>3147512</v>
      </c>
      <c r="O56" s="101">
        <v>13947622</v>
      </c>
      <c r="P56" s="125">
        <v>0</v>
      </c>
      <c r="Q56" s="125">
        <v>0</v>
      </c>
      <c r="R56" s="126">
        <v>39698426</v>
      </c>
      <c r="S56" s="102">
        <f t="shared" si="3"/>
        <v>371774019</v>
      </c>
      <c r="T56" s="107">
        <f t="shared" si="2"/>
        <v>846.43182651260747</v>
      </c>
    </row>
    <row r="57" spans="1:20">
      <c r="A57" s="10" t="s">
        <v>54</v>
      </c>
      <c r="B57" s="124">
        <v>1532718</v>
      </c>
      <c r="C57" s="122">
        <v>485983205545</v>
      </c>
      <c r="D57" s="98">
        <f t="shared" si="0"/>
        <v>317072.8115315407</v>
      </c>
      <c r="E57" s="116">
        <v>289126845872</v>
      </c>
      <c r="F57" s="100">
        <f t="shared" si="1"/>
        <v>188636.68716097809</v>
      </c>
      <c r="G57" s="89">
        <v>4.5</v>
      </c>
      <c r="H57" s="90">
        <v>1.8800000000000001E-2</v>
      </c>
      <c r="I57" s="90" t="s">
        <v>125</v>
      </c>
      <c r="J57" s="90" t="s">
        <v>125</v>
      </c>
      <c r="K57" s="90">
        <v>1.7988</v>
      </c>
      <c r="L57" s="90" t="s">
        <v>125</v>
      </c>
      <c r="M57" s="96">
        <v>1303892074</v>
      </c>
      <c r="N57" s="98">
        <v>5451324</v>
      </c>
      <c r="O57" s="101">
        <v>0</v>
      </c>
      <c r="P57" s="125">
        <v>0</v>
      </c>
      <c r="Q57" s="125">
        <v>521218873</v>
      </c>
      <c r="R57" s="126">
        <v>0</v>
      </c>
      <c r="S57" s="102">
        <f t="shared" si="3"/>
        <v>1830562271</v>
      </c>
      <c r="T57" s="107">
        <f t="shared" si="2"/>
        <v>1194.3242468608055</v>
      </c>
    </row>
    <row r="58" spans="1:20">
      <c r="A58" s="10" t="s">
        <v>55</v>
      </c>
      <c r="B58" s="124">
        <v>610743</v>
      </c>
      <c r="C58" s="122">
        <v>84551284865</v>
      </c>
      <c r="D58" s="98">
        <f t="shared" si="0"/>
        <v>138440.03920634376</v>
      </c>
      <c r="E58" s="116">
        <v>47589981984</v>
      </c>
      <c r="F58" s="100">
        <f t="shared" si="1"/>
        <v>77921.453023612223</v>
      </c>
      <c r="G58" s="89">
        <v>7.57</v>
      </c>
      <c r="H58" s="90">
        <v>0.2717</v>
      </c>
      <c r="I58" s="90" t="s">
        <v>125</v>
      </c>
      <c r="J58" s="90" t="s">
        <v>125</v>
      </c>
      <c r="K58" s="90">
        <v>2.0512999999999999</v>
      </c>
      <c r="L58" s="90" t="s">
        <v>125</v>
      </c>
      <c r="M58" s="96">
        <v>360259186</v>
      </c>
      <c r="N58" s="98">
        <v>12930491</v>
      </c>
      <c r="O58" s="101">
        <v>0</v>
      </c>
      <c r="P58" s="125">
        <v>0</v>
      </c>
      <c r="Q58" s="125">
        <v>97622887</v>
      </c>
      <c r="R58" s="126">
        <v>0</v>
      </c>
      <c r="S58" s="102">
        <f t="shared" si="3"/>
        <v>470812564</v>
      </c>
      <c r="T58" s="107">
        <f t="shared" si="2"/>
        <v>770.8849123117252</v>
      </c>
    </row>
    <row r="59" spans="1:20">
      <c r="A59" s="10" t="s">
        <v>56</v>
      </c>
      <c r="B59" s="124">
        <v>974689</v>
      </c>
      <c r="C59" s="122">
        <v>214288716471</v>
      </c>
      <c r="D59" s="98">
        <f t="shared" si="0"/>
        <v>219853.42655041761</v>
      </c>
      <c r="E59" s="116">
        <v>123766839593</v>
      </c>
      <c r="F59" s="100">
        <f t="shared" si="1"/>
        <v>126980.85193636124</v>
      </c>
      <c r="G59" s="89">
        <v>4.7397999999999998</v>
      </c>
      <c r="H59" s="90" t="s">
        <v>125</v>
      </c>
      <c r="I59" s="90">
        <v>9.2299999999999993E-2</v>
      </c>
      <c r="J59" s="90">
        <v>0.80369999999999997</v>
      </c>
      <c r="K59" s="90" t="s">
        <v>125</v>
      </c>
      <c r="L59" s="90">
        <v>0.75919999999999999</v>
      </c>
      <c r="M59" s="96">
        <v>586812338</v>
      </c>
      <c r="N59" s="98">
        <v>0</v>
      </c>
      <c r="O59" s="101">
        <v>11427562</v>
      </c>
      <c r="P59" s="125">
        <v>99504792</v>
      </c>
      <c r="Q59" s="125">
        <v>0</v>
      </c>
      <c r="R59" s="126">
        <v>93992552</v>
      </c>
      <c r="S59" s="102">
        <f t="shared" si="3"/>
        <v>791737244</v>
      </c>
      <c r="T59" s="107">
        <f t="shared" si="2"/>
        <v>812.29730098523737</v>
      </c>
    </row>
    <row r="60" spans="1:20">
      <c r="A60" s="10" t="s">
        <v>58</v>
      </c>
      <c r="B60" s="124">
        <v>797616</v>
      </c>
      <c r="C60" s="122">
        <v>100136275287</v>
      </c>
      <c r="D60" s="98">
        <f t="shared" si="0"/>
        <v>125544.46661927544</v>
      </c>
      <c r="E60" s="116">
        <v>59637429675</v>
      </c>
      <c r="F60" s="100">
        <f t="shared" si="1"/>
        <v>74769.600503249691</v>
      </c>
      <c r="G60" s="89">
        <v>6.6852</v>
      </c>
      <c r="H60" s="90" t="s">
        <v>125</v>
      </c>
      <c r="I60" s="90" t="s">
        <v>125</v>
      </c>
      <c r="J60" s="90" t="s">
        <v>125</v>
      </c>
      <c r="K60" s="90" t="s">
        <v>125</v>
      </c>
      <c r="L60" s="90">
        <v>0.4788</v>
      </c>
      <c r="M60" s="96">
        <v>399156075</v>
      </c>
      <c r="N60" s="98">
        <v>0</v>
      </c>
      <c r="O60" s="101">
        <v>0</v>
      </c>
      <c r="P60" s="125">
        <v>0</v>
      </c>
      <c r="Q60" s="125">
        <v>0</v>
      </c>
      <c r="R60" s="126">
        <v>28585120</v>
      </c>
      <c r="S60" s="102">
        <f t="shared" si="3"/>
        <v>427741195</v>
      </c>
      <c r="T60" s="107">
        <f t="shared" si="2"/>
        <v>536.27459203426213</v>
      </c>
    </row>
    <row r="61" spans="1:20">
      <c r="A61" s="10" t="s">
        <v>59</v>
      </c>
      <c r="B61" s="124">
        <v>75906</v>
      </c>
      <c r="C61" s="122">
        <v>12602006717</v>
      </c>
      <c r="D61" s="98">
        <f t="shared" si="0"/>
        <v>166021.21989039076</v>
      </c>
      <c r="E61" s="116">
        <v>6560283113</v>
      </c>
      <c r="F61" s="100">
        <f t="shared" si="1"/>
        <v>86426.410468210684</v>
      </c>
      <c r="G61" s="89">
        <v>8.8440999999999992</v>
      </c>
      <c r="H61" s="90" t="s">
        <v>125</v>
      </c>
      <c r="I61" s="90" t="s">
        <v>125</v>
      </c>
      <c r="J61" s="90">
        <v>0.96150000000000002</v>
      </c>
      <c r="K61" s="90" t="s">
        <v>125</v>
      </c>
      <c r="L61" s="90" t="s">
        <v>125</v>
      </c>
      <c r="M61" s="96">
        <v>58264442</v>
      </c>
      <c r="N61" s="98">
        <v>0</v>
      </c>
      <c r="O61" s="101">
        <v>0</v>
      </c>
      <c r="P61" s="125">
        <v>6334550</v>
      </c>
      <c r="Q61" s="125">
        <v>0</v>
      </c>
      <c r="R61" s="126">
        <v>0</v>
      </c>
      <c r="S61" s="102">
        <f t="shared" si="3"/>
        <v>64598992</v>
      </c>
      <c r="T61" s="107">
        <f t="shared" si="2"/>
        <v>851.03933812873822</v>
      </c>
    </row>
    <row r="62" spans="1:20">
      <c r="A62" s="10" t="s">
        <v>135</v>
      </c>
      <c r="B62" s="124">
        <v>315317</v>
      </c>
      <c r="C62" s="122">
        <v>79075524670</v>
      </c>
      <c r="D62" s="98">
        <f t="shared" si="0"/>
        <v>250781.03835188079</v>
      </c>
      <c r="E62" s="116">
        <v>47602469834</v>
      </c>
      <c r="F62" s="100">
        <f t="shared" si="1"/>
        <v>150967.02630685945</v>
      </c>
      <c r="G62" s="89">
        <v>5.5141</v>
      </c>
      <c r="H62" s="90" t="s">
        <v>125</v>
      </c>
      <c r="I62" s="90" t="s">
        <v>125</v>
      </c>
      <c r="J62" s="90" t="s">
        <v>125</v>
      </c>
      <c r="K62" s="90">
        <v>1.2974000000000001</v>
      </c>
      <c r="L62" s="90">
        <v>1.47E-2</v>
      </c>
      <c r="M62" s="96">
        <v>262691433</v>
      </c>
      <c r="N62" s="98">
        <v>0</v>
      </c>
      <c r="O62" s="101">
        <v>0</v>
      </c>
      <c r="P62" s="125">
        <v>0</v>
      </c>
      <c r="Q62" s="125">
        <v>61810001</v>
      </c>
      <c r="R62" s="126">
        <v>699785</v>
      </c>
      <c r="S62" s="102">
        <f t="shared" si="3"/>
        <v>325201219</v>
      </c>
      <c r="T62" s="107">
        <f t="shared" si="2"/>
        <v>1031.346927060704</v>
      </c>
    </row>
    <row r="63" spans="1:20">
      <c r="A63" s="10" t="s">
        <v>136</v>
      </c>
      <c r="B63" s="124">
        <v>368628</v>
      </c>
      <c r="C63" s="122">
        <v>66066765331</v>
      </c>
      <c r="D63" s="98">
        <f t="shared" si="0"/>
        <v>179223.40498008832</v>
      </c>
      <c r="E63" s="116">
        <v>35220069191</v>
      </c>
      <c r="F63" s="100">
        <f t="shared" si="1"/>
        <v>95543.662421194269</v>
      </c>
      <c r="G63" s="89">
        <v>7.1016000000000004</v>
      </c>
      <c r="H63" s="90" t="s">
        <v>125</v>
      </c>
      <c r="I63" s="90" t="s">
        <v>125</v>
      </c>
      <c r="J63" s="90" t="s">
        <v>125</v>
      </c>
      <c r="K63" s="90">
        <v>0.1318</v>
      </c>
      <c r="L63" s="90">
        <v>0.86899999999999999</v>
      </c>
      <c r="M63" s="96">
        <v>251251731</v>
      </c>
      <c r="N63" s="98">
        <v>0</v>
      </c>
      <c r="O63" s="101">
        <v>0</v>
      </c>
      <c r="P63" s="125">
        <v>0</v>
      </c>
      <c r="Q63" s="125">
        <v>4663867</v>
      </c>
      <c r="R63" s="126">
        <v>30744772</v>
      </c>
      <c r="S63" s="102">
        <f t="shared" si="3"/>
        <v>286660370</v>
      </c>
      <c r="T63" s="107">
        <f t="shared" si="2"/>
        <v>777.64133489588414</v>
      </c>
    </row>
    <row r="64" spans="1:20">
      <c r="A64" s="10" t="s">
        <v>60</v>
      </c>
      <c r="B64" s="124">
        <v>202772</v>
      </c>
      <c r="C64" s="122">
        <v>28241249755</v>
      </c>
      <c r="D64" s="98">
        <f t="shared" si="0"/>
        <v>139275.88500877834</v>
      </c>
      <c r="E64" s="116">
        <v>16109247996</v>
      </c>
      <c r="F64" s="100">
        <f t="shared" si="1"/>
        <v>79445.130471662749</v>
      </c>
      <c r="G64" s="89">
        <v>6.0952999999999999</v>
      </c>
      <c r="H64" s="90" t="s">
        <v>125</v>
      </c>
      <c r="I64" s="90" t="s">
        <v>125</v>
      </c>
      <c r="J64" s="90" t="s">
        <v>125</v>
      </c>
      <c r="K64" s="90" t="s">
        <v>125</v>
      </c>
      <c r="L64" s="90" t="s">
        <v>125</v>
      </c>
      <c r="M64" s="96">
        <v>98186930</v>
      </c>
      <c r="N64" s="98">
        <v>0</v>
      </c>
      <c r="O64" s="101">
        <v>0</v>
      </c>
      <c r="P64" s="125">
        <v>0</v>
      </c>
      <c r="Q64" s="125">
        <v>0</v>
      </c>
      <c r="R64" s="126">
        <v>0</v>
      </c>
      <c r="S64" s="102">
        <f t="shared" si="3"/>
        <v>98186930</v>
      </c>
      <c r="T64" s="107">
        <f t="shared" si="2"/>
        <v>484.22331485609453</v>
      </c>
    </row>
    <row r="65" spans="1:20">
      <c r="A65" s="10" t="s">
        <v>61</v>
      </c>
      <c r="B65" s="124">
        <v>464223</v>
      </c>
      <c r="C65" s="122">
        <v>150196740831</v>
      </c>
      <c r="D65" s="98">
        <f t="shared" si="0"/>
        <v>323544.37593785743</v>
      </c>
      <c r="E65" s="116">
        <v>93958301182</v>
      </c>
      <c r="F65" s="100">
        <f t="shared" si="1"/>
        <v>202399.06506571194</v>
      </c>
      <c r="G65" s="89">
        <v>3.2652999999999999</v>
      </c>
      <c r="H65" s="90">
        <v>7.9899999999999999E-2</v>
      </c>
      <c r="I65" s="90">
        <v>9.2899999999999996E-2</v>
      </c>
      <c r="J65" s="90" t="s">
        <v>125</v>
      </c>
      <c r="K65" s="90" t="s">
        <v>125</v>
      </c>
      <c r="L65" s="90">
        <v>0.53169999999999995</v>
      </c>
      <c r="M65" s="96">
        <v>307360926</v>
      </c>
      <c r="N65" s="98">
        <v>7522271</v>
      </c>
      <c r="O65" s="101">
        <v>8745481</v>
      </c>
      <c r="P65" s="125">
        <v>0</v>
      </c>
      <c r="Q65" s="125">
        <v>0</v>
      </c>
      <c r="R65" s="126">
        <v>50045099</v>
      </c>
      <c r="S65" s="102">
        <f t="shared" si="3"/>
        <v>373673777</v>
      </c>
      <c r="T65" s="107">
        <f t="shared" si="2"/>
        <v>804.9445568185979</v>
      </c>
    </row>
    <row r="66" spans="1:20">
      <c r="A66" s="10" t="s">
        <v>57</v>
      </c>
      <c r="B66" s="124">
        <v>486839</v>
      </c>
      <c r="C66" s="122">
        <v>77951704043</v>
      </c>
      <c r="D66" s="98">
        <f t="shared" si="0"/>
        <v>160118.03500335841</v>
      </c>
      <c r="E66" s="116">
        <v>49546909184</v>
      </c>
      <c r="F66" s="100">
        <f t="shared" si="1"/>
        <v>101772.67881989734</v>
      </c>
      <c r="G66" s="89">
        <v>4.8750999999999998</v>
      </c>
      <c r="H66" s="90" t="s">
        <v>125</v>
      </c>
      <c r="I66" s="90" t="s">
        <v>125</v>
      </c>
      <c r="J66" s="90" t="s">
        <v>125</v>
      </c>
      <c r="K66" s="90" t="s">
        <v>125</v>
      </c>
      <c r="L66" s="90">
        <v>2.0106000000000002</v>
      </c>
      <c r="M66" s="96">
        <v>241876622</v>
      </c>
      <c r="N66" s="98">
        <v>0</v>
      </c>
      <c r="O66" s="101">
        <v>0</v>
      </c>
      <c r="P66" s="125">
        <v>0</v>
      </c>
      <c r="Q66" s="125">
        <v>0</v>
      </c>
      <c r="R66" s="126">
        <v>99757850</v>
      </c>
      <c r="S66" s="102">
        <f t="shared" si="3"/>
        <v>341634472</v>
      </c>
      <c r="T66" s="107">
        <f t="shared" si="2"/>
        <v>701.74014818040462</v>
      </c>
    </row>
    <row r="67" spans="1:20">
      <c r="A67" s="10" t="s">
        <v>62</v>
      </c>
      <c r="B67" s="124">
        <v>155318</v>
      </c>
      <c r="C67" s="122">
        <v>31625659731</v>
      </c>
      <c r="D67" s="98">
        <f t="shared" si="0"/>
        <v>203618.76750280071</v>
      </c>
      <c r="E67" s="116">
        <v>20515182109</v>
      </c>
      <c r="F67" s="100">
        <f t="shared" si="1"/>
        <v>132085.02626224907</v>
      </c>
      <c r="G67" s="89">
        <v>5.19</v>
      </c>
      <c r="H67" s="90" t="s">
        <v>125</v>
      </c>
      <c r="I67" s="90" t="s">
        <v>125</v>
      </c>
      <c r="J67" s="90" t="s">
        <v>125</v>
      </c>
      <c r="K67" s="90" t="s">
        <v>125</v>
      </c>
      <c r="L67" s="90" t="s">
        <v>125</v>
      </c>
      <c r="M67" s="96">
        <v>106514004</v>
      </c>
      <c r="N67" s="98">
        <v>0</v>
      </c>
      <c r="O67" s="101">
        <v>0</v>
      </c>
      <c r="P67" s="125">
        <v>0</v>
      </c>
      <c r="Q67" s="125">
        <v>0</v>
      </c>
      <c r="R67" s="126">
        <v>0</v>
      </c>
      <c r="S67" s="102">
        <f t="shared" si="3"/>
        <v>106514004</v>
      </c>
      <c r="T67" s="107">
        <f t="shared" si="2"/>
        <v>685.78016714096236</v>
      </c>
    </row>
    <row r="68" spans="1:20">
      <c r="A68" s="10" t="s">
        <v>63</v>
      </c>
      <c r="B68" s="124">
        <v>45448</v>
      </c>
      <c r="C68" s="122">
        <v>4625834929</v>
      </c>
      <c r="D68" s="98">
        <f t="shared" si="0"/>
        <v>101783.02519362788</v>
      </c>
      <c r="E68" s="116">
        <v>2604905776</v>
      </c>
      <c r="F68" s="100">
        <f t="shared" si="1"/>
        <v>57316.180602006687</v>
      </c>
      <c r="G68" s="89">
        <v>9</v>
      </c>
      <c r="H68" s="90" t="s">
        <v>125</v>
      </c>
      <c r="I68" s="90" t="s">
        <v>125</v>
      </c>
      <c r="J68" s="90" t="s">
        <v>125</v>
      </c>
      <c r="K68" s="90" t="s">
        <v>125</v>
      </c>
      <c r="L68" s="90" t="s">
        <v>125</v>
      </c>
      <c r="M68" s="96">
        <v>23444166</v>
      </c>
      <c r="N68" s="98">
        <v>0</v>
      </c>
      <c r="O68" s="101">
        <v>0</v>
      </c>
      <c r="P68" s="125">
        <v>0</v>
      </c>
      <c r="Q68" s="125">
        <v>0</v>
      </c>
      <c r="R68" s="126">
        <v>0</v>
      </c>
      <c r="S68" s="102">
        <f t="shared" si="3"/>
        <v>23444166</v>
      </c>
      <c r="T68" s="107">
        <f t="shared" si="2"/>
        <v>515.84593381446928</v>
      </c>
    </row>
    <row r="69" spans="1:20">
      <c r="A69" s="10" t="s">
        <v>64</v>
      </c>
      <c r="B69" s="124">
        <v>21686</v>
      </c>
      <c r="C69" s="122">
        <v>3707422801</v>
      </c>
      <c r="D69" s="98">
        <f t="shared" si="0"/>
        <v>170959.27330996958</v>
      </c>
      <c r="E69" s="116">
        <v>1966489840</v>
      </c>
      <c r="F69" s="100">
        <f t="shared" si="1"/>
        <v>90680.154938670108</v>
      </c>
      <c r="G69" s="89">
        <v>7.2426000000000004</v>
      </c>
      <c r="H69" s="90" t="s">
        <v>125</v>
      </c>
      <c r="I69" s="90" t="s">
        <v>125</v>
      </c>
      <c r="J69" s="90" t="s">
        <v>125</v>
      </c>
      <c r="K69" s="90">
        <v>1.0314000000000001</v>
      </c>
      <c r="L69" s="90" t="s">
        <v>125</v>
      </c>
      <c r="M69" s="96">
        <v>14242345</v>
      </c>
      <c r="N69" s="98">
        <v>0</v>
      </c>
      <c r="O69" s="101">
        <v>0</v>
      </c>
      <c r="P69" s="125">
        <v>0</v>
      </c>
      <c r="Q69" s="125">
        <v>2028218</v>
      </c>
      <c r="R69" s="126">
        <v>0</v>
      </c>
      <c r="S69" s="102">
        <f t="shared" si="3"/>
        <v>16270563</v>
      </c>
      <c r="T69" s="107">
        <f t="shared" si="2"/>
        <v>750.27958129668912</v>
      </c>
    </row>
    <row r="70" spans="1:20">
      <c r="A70" s="10" t="s">
        <v>65</v>
      </c>
      <c r="B70" s="124">
        <v>16137</v>
      </c>
      <c r="C70" s="122">
        <v>1054380709</v>
      </c>
      <c r="D70" s="98">
        <f t="shared" si="0"/>
        <v>65339.326330792588</v>
      </c>
      <c r="E70" s="116">
        <v>354093325</v>
      </c>
      <c r="F70" s="100">
        <f t="shared" si="1"/>
        <v>21942.946334510751</v>
      </c>
      <c r="G70" s="89">
        <v>10</v>
      </c>
      <c r="H70" s="90" t="s">
        <v>125</v>
      </c>
      <c r="I70" s="90" t="s">
        <v>125</v>
      </c>
      <c r="J70" s="90" t="s">
        <v>125</v>
      </c>
      <c r="K70" s="90" t="s">
        <v>125</v>
      </c>
      <c r="L70" s="90" t="s">
        <v>125</v>
      </c>
      <c r="M70" s="96">
        <v>3540933</v>
      </c>
      <c r="N70" s="98">
        <v>0</v>
      </c>
      <c r="O70" s="101">
        <v>0</v>
      </c>
      <c r="P70" s="125">
        <v>0</v>
      </c>
      <c r="Q70" s="125">
        <v>0</v>
      </c>
      <c r="R70" s="126">
        <v>0</v>
      </c>
      <c r="S70" s="102">
        <f t="shared" si="3"/>
        <v>3540933</v>
      </c>
      <c r="T70" s="107">
        <f t="shared" si="2"/>
        <v>219.42944785276075</v>
      </c>
    </row>
    <row r="71" spans="1:20">
      <c r="A71" s="10" t="s">
        <v>66</v>
      </c>
      <c r="B71" s="124">
        <v>583505</v>
      </c>
      <c r="C71" s="122">
        <v>97763406091</v>
      </c>
      <c r="D71" s="98">
        <f t="shared" si="0"/>
        <v>167545.10431101706</v>
      </c>
      <c r="E71" s="116">
        <v>55027348227</v>
      </c>
      <c r="F71" s="100">
        <f t="shared" si="1"/>
        <v>94304.8443920789</v>
      </c>
      <c r="G71" s="89">
        <v>3.3957999999999999</v>
      </c>
      <c r="H71" s="90" t="s">
        <v>125</v>
      </c>
      <c r="I71" s="90">
        <v>2.2749999999999999</v>
      </c>
      <c r="J71" s="90" t="s">
        <v>125</v>
      </c>
      <c r="K71" s="90">
        <v>0.96599999999999997</v>
      </c>
      <c r="L71" s="90">
        <v>0.34179999999999999</v>
      </c>
      <c r="M71" s="96">
        <v>186977921</v>
      </c>
      <c r="N71" s="98">
        <v>0</v>
      </c>
      <c r="O71" s="101">
        <v>125265034</v>
      </c>
      <c r="P71" s="125">
        <v>0</v>
      </c>
      <c r="Q71" s="125">
        <v>53187267</v>
      </c>
      <c r="R71" s="126">
        <v>18822327</v>
      </c>
      <c r="S71" s="102">
        <f t="shared" si="3"/>
        <v>384252549</v>
      </c>
      <c r="T71" s="107">
        <f t="shared" si="2"/>
        <v>658.5248609694861</v>
      </c>
    </row>
    <row r="72" spans="1:20">
      <c r="A72" s="10" t="s">
        <v>67</v>
      </c>
      <c r="B72" s="124">
        <v>36168</v>
      </c>
      <c r="C72" s="122">
        <v>4295655315</v>
      </c>
      <c r="D72" s="98">
        <f>(C72/B72)</f>
        <v>118769.50107830125</v>
      </c>
      <c r="E72" s="116">
        <v>2046382790</v>
      </c>
      <c r="F72" s="100">
        <f>(E72/B72)</f>
        <v>56579.926730811771</v>
      </c>
      <c r="G72" s="89">
        <v>7.9</v>
      </c>
      <c r="H72" s="90" t="s">
        <v>125</v>
      </c>
      <c r="I72" s="90" t="s">
        <v>125</v>
      </c>
      <c r="J72" s="90" t="s">
        <v>125</v>
      </c>
      <c r="K72" s="90" t="s">
        <v>125</v>
      </c>
      <c r="L72" s="90" t="s">
        <v>125</v>
      </c>
      <c r="M72" s="96">
        <v>16166429</v>
      </c>
      <c r="N72" s="98">
        <v>0</v>
      </c>
      <c r="O72" s="101">
        <v>0</v>
      </c>
      <c r="P72" s="125">
        <v>0</v>
      </c>
      <c r="Q72" s="125">
        <v>0</v>
      </c>
      <c r="R72" s="126">
        <v>0</v>
      </c>
      <c r="S72" s="102">
        <f t="shared" si="3"/>
        <v>16166429</v>
      </c>
      <c r="T72" s="107">
        <f>S72/B72</f>
        <v>446.98155828356556</v>
      </c>
    </row>
    <row r="73" spans="1:20">
      <c r="A73" s="10" t="s">
        <v>68</v>
      </c>
      <c r="B73" s="124">
        <v>83342</v>
      </c>
      <c r="C73" s="122">
        <v>53637376918</v>
      </c>
      <c r="D73" s="98">
        <f>(C73/B73)</f>
        <v>643581.5905305848</v>
      </c>
      <c r="E73" s="116">
        <v>37440714320</v>
      </c>
      <c r="F73" s="100">
        <f>(E73/B73)</f>
        <v>449241.85068752849</v>
      </c>
      <c r="G73" s="89">
        <v>3.6</v>
      </c>
      <c r="H73" s="90" t="s">
        <v>125</v>
      </c>
      <c r="I73" s="90" t="s">
        <v>125</v>
      </c>
      <c r="J73" s="90" t="s">
        <v>125</v>
      </c>
      <c r="K73" s="90">
        <v>4.0599999999999997E-2</v>
      </c>
      <c r="L73" s="90" t="s">
        <v>125</v>
      </c>
      <c r="M73" s="96">
        <v>134786568</v>
      </c>
      <c r="N73" s="98">
        <v>0</v>
      </c>
      <c r="O73" s="101">
        <v>0</v>
      </c>
      <c r="P73" s="125">
        <v>0</v>
      </c>
      <c r="Q73" s="125">
        <v>1520029</v>
      </c>
      <c r="R73" s="126">
        <v>0</v>
      </c>
      <c r="S73" s="102">
        <f t="shared" si="3"/>
        <v>136306597</v>
      </c>
      <c r="T73" s="107">
        <f>S73/B73</f>
        <v>1635.5090710566101</v>
      </c>
    </row>
    <row r="74" spans="1:20">
      <c r="A74" s="10" t="s">
        <v>69</v>
      </c>
      <c r="B74" s="124">
        <v>25497</v>
      </c>
      <c r="C74" s="122">
        <v>2469565127</v>
      </c>
      <c r="D74" s="98">
        <f>(C74/B74)</f>
        <v>96857.086206220338</v>
      </c>
      <c r="E74" s="116">
        <v>1216550742</v>
      </c>
      <c r="F74" s="100">
        <f>(E74/B74)</f>
        <v>47713.485586539595</v>
      </c>
      <c r="G74" s="89">
        <v>8.5</v>
      </c>
      <c r="H74" s="90" t="s">
        <v>125</v>
      </c>
      <c r="I74" s="90" t="s">
        <v>125</v>
      </c>
      <c r="J74" s="90" t="s">
        <v>125</v>
      </c>
      <c r="K74" s="90" t="s">
        <v>125</v>
      </c>
      <c r="L74" s="90" t="s">
        <v>125</v>
      </c>
      <c r="M74" s="96">
        <v>10340743</v>
      </c>
      <c r="N74" s="98">
        <v>0</v>
      </c>
      <c r="O74" s="101">
        <v>0</v>
      </c>
      <c r="P74" s="125">
        <v>0</v>
      </c>
      <c r="Q74" s="125">
        <v>0</v>
      </c>
      <c r="R74" s="126">
        <v>0</v>
      </c>
      <c r="S74" s="102">
        <f>SUM(M74:R74)</f>
        <v>10340743</v>
      </c>
      <c r="T74" s="107">
        <f>S74/B74</f>
        <v>405.56704710358082</v>
      </c>
    </row>
    <row r="75" spans="1:20">
      <c r="A75" s="19" t="s">
        <v>70</v>
      </c>
      <c r="B75" s="26">
        <f>SUM(B8:B74)</f>
        <v>22634867</v>
      </c>
      <c r="C75" s="27">
        <f>SUM(C8:C74)</f>
        <v>4853399212054</v>
      </c>
      <c r="D75" s="33">
        <f>(C75/B75)</f>
        <v>214421.37089005206</v>
      </c>
      <c r="E75" s="33">
        <f>SUM(E8:E74)</f>
        <v>2912566064051</v>
      </c>
      <c r="F75" s="29">
        <f>(E75/B75)</f>
        <v>128676.08473471481</v>
      </c>
      <c r="G75" s="38"/>
      <c r="H75" s="30"/>
      <c r="I75" s="30"/>
      <c r="J75" s="30"/>
      <c r="K75" s="30"/>
      <c r="L75" s="39"/>
      <c r="M75" s="33">
        <f t="shared" ref="M75:S75" si="4">SUM(M8:M74)</f>
        <v>14046518641</v>
      </c>
      <c r="N75" s="33">
        <f t="shared" si="4"/>
        <v>327273601</v>
      </c>
      <c r="O75" s="33">
        <f t="shared" si="4"/>
        <v>202283587</v>
      </c>
      <c r="P75" s="33">
        <f t="shared" si="4"/>
        <v>1573362328</v>
      </c>
      <c r="Q75" s="33">
        <f t="shared" si="4"/>
        <v>1600238578</v>
      </c>
      <c r="R75" s="29">
        <f t="shared" si="4"/>
        <v>2013067520</v>
      </c>
      <c r="S75" s="29">
        <f t="shared" si="4"/>
        <v>19762744255</v>
      </c>
      <c r="T75" s="108">
        <f>S75/B75</f>
        <v>873.11068604909406</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182</v>
      </c>
      <c r="B78" s="133"/>
      <c r="C78" s="133"/>
      <c r="D78" s="133"/>
      <c r="E78" s="133"/>
      <c r="F78" s="133"/>
      <c r="G78" s="133"/>
      <c r="H78" s="133"/>
      <c r="I78" s="133"/>
      <c r="J78" s="133"/>
      <c r="K78" s="133"/>
      <c r="L78" s="133"/>
      <c r="M78" s="133"/>
      <c r="N78" s="133"/>
      <c r="O78" s="133"/>
      <c r="P78" s="133"/>
      <c r="Q78" s="133"/>
      <c r="R78" s="133"/>
      <c r="S78" s="133"/>
      <c r="T78" s="134"/>
    </row>
    <row r="79" spans="1:20">
      <c r="A79" s="132" t="s">
        <v>183</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187</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179</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I88" s="90" t="s">
        <v>125</v>
      </c>
      <c r="R88" s="6"/>
      <c r="S88" s="6"/>
      <c r="T88" s="6"/>
    </row>
    <row r="89" spans="1:20">
      <c r="C89" s="6"/>
      <c r="R89" s="6"/>
      <c r="S89" s="6"/>
      <c r="T89"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61" fitToHeight="0" orientation="landscape" r:id="rId1"/>
  <headerFooter>
    <oddFooter>&amp;L&amp;12Office of Economic and Demographic Research&amp;C&amp;12Page &amp;P of &amp;N&amp;R&amp;12December 12, 2024</oddFooter>
  </headerFooter>
  <ignoredErrors>
    <ignoredError sqref="D75" formula="1"/>
    <ignoredError sqref="S8:S74" formulaRange="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93"/>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8" width="13.6640625" customWidth="1"/>
    <col min="19" max="19" width="15.6640625" customWidth="1"/>
    <col min="20" max="20" width="11.6640625" customWidth="1"/>
  </cols>
  <sheetData>
    <row r="1" spans="1:20" ht="24.6">
      <c r="A1" s="142" t="s">
        <v>102</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2005</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t="s">
        <v>71</v>
      </c>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72</v>
      </c>
      <c r="K7" s="71" t="s">
        <v>105</v>
      </c>
      <c r="L7" s="71" t="s">
        <v>78</v>
      </c>
      <c r="M7" s="68" t="s">
        <v>0</v>
      </c>
      <c r="N7" s="68" t="s">
        <v>72</v>
      </c>
      <c r="O7" s="68" t="s">
        <v>105</v>
      </c>
      <c r="P7" s="68" t="s">
        <v>0</v>
      </c>
      <c r="Q7" s="68" t="s">
        <v>105</v>
      </c>
      <c r="R7" s="71" t="s">
        <v>78</v>
      </c>
      <c r="S7" s="72" t="s">
        <v>75</v>
      </c>
      <c r="T7" s="105" t="s">
        <v>1</v>
      </c>
    </row>
    <row r="8" spans="1:20">
      <c r="A8" s="9" t="s">
        <v>6</v>
      </c>
      <c r="B8" s="20">
        <v>240764</v>
      </c>
      <c r="C8" s="22">
        <v>17823042535</v>
      </c>
      <c r="D8" s="31">
        <f t="shared" ref="D8:D71" si="0">(C8/B8)</f>
        <v>74027.024534398835</v>
      </c>
      <c r="E8" s="31">
        <v>9636626680</v>
      </c>
      <c r="F8" s="23">
        <f t="shared" ref="F8:F71" si="1">(E8/B8)</f>
        <v>40025.19762090678</v>
      </c>
      <c r="G8" s="34">
        <v>8.9886999999999997</v>
      </c>
      <c r="H8" s="34">
        <v>0.25</v>
      </c>
      <c r="I8" s="34">
        <v>0</v>
      </c>
      <c r="J8" s="34">
        <v>0</v>
      </c>
      <c r="K8" s="40">
        <v>0</v>
      </c>
      <c r="L8" s="35">
        <v>1.5609999999999999</v>
      </c>
      <c r="M8" s="7">
        <v>86619178</v>
      </c>
      <c r="N8" s="31">
        <v>2409503</v>
      </c>
      <c r="O8" s="7">
        <v>0</v>
      </c>
      <c r="P8" s="43">
        <v>0</v>
      </c>
      <c r="Q8" s="43">
        <v>0</v>
      </c>
      <c r="R8" s="42">
        <v>15042798</v>
      </c>
      <c r="S8" s="8">
        <f>SUM(M8:R8)</f>
        <v>104071479</v>
      </c>
      <c r="T8" s="106">
        <f t="shared" ref="T8:T39" si="2">S8/B8</f>
        <v>432.25515027163527</v>
      </c>
    </row>
    <row r="9" spans="1:20">
      <c r="A9" s="10" t="s">
        <v>7</v>
      </c>
      <c r="B9" s="21">
        <v>23953</v>
      </c>
      <c r="C9" s="24">
        <v>1305176203</v>
      </c>
      <c r="D9" s="21">
        <f t="shared" si="0"/>
        <v>54489.04951363086</v>
      </c>
      <c r="E9" s="32">
        <v>582716533</v>
      </c>
      <c r="F9" s="25">
        <f t="shared" si="1"/>
        <v>24327.496889742411</v>
      </c>
      <c r="G9" s="36">
        <v>8.8299000000000003</v>
      </c>
      <c r="H9" s="36">
        <v>0</v>
      </c>
      <c r="I9" s="36">
        <v>1.2999999999999999E-2</v>
      </c>
      <c r="J9" s="36">
        <v>0</v>
      </c>
      <c r="K9" s="41">
        <v>0</v>
      </c>
      <c r="L9" s="37">
        <v>0</v>
      </c>
      <c r="M9" s="87">
        <v>5170467</v>
      </c>
      <c r="N9" s="21">
        <v>0</v>
      </c>
      <c r="O9" s="87">
        <v>76123</v>
      </c>
      <c r="P9" s="32">
        <v>0</v>
      </c>
      <c r="Q9" s="32">
        <v>0</v>
      </c>
      <c r="R9" s="25">
        <v>0</v>
      </c>
      <c r="S9" s="5">
        <f>SUM(M9:R9)</f>
        <v>5246590</v>
      </c>
      <c r="T9" s="110">
        <f t="shared" si="2"/>
        <v>219.03686385838935</v>
      </c>
    </row>
    <row r="10" spans="1:20">
      <c r="A10" s="10" t="s">
        <v>8</v>
      </c>
      <c r="B10" s="21">
        <v>161721</v>
      </c>
      <c r="C10" s="24">
        <v>17707802962</v>
      </c>
      <c r="D10" s="21">
        <f t="shared" si="0"/>
        <v>109496.00213948714</v>
      </c>
      <c r="E10" s="32">
        <v>12338404401</v>
      </c>
      <c r="F10" s="25">
        <f t="shared" si="1"/>
        <v>76294.386016658318</v>
      </c>
      <c r="G10" s="36">
        <v>5.6619999999999999</v>
      </c>
      <c r="H10" s="36">
        <v>0</v>
      </c>
      <c r="I10" s="36">
        <v>0</v>
      </c>
      <c r="J10" s="36">
        <v>8.5000000000000006E-2</v>
      </c>
      <c r="K10" s="41">
        <v>0</v>
      </c>
      <c r="L10" s="37">
        <v>0</v>
      </c>
      <c r="M10" s="87">
        <v>69830548</v>
      </c>
      <c r="N10" s="21">
        <v>0</v>
      </c>
      <c r="O10" s="87">
        <v>0</v>
      </c>
      <c r="P10" s="32">
        <v>1049038</v>
      </c>
      <c r="Q10" s="32">
        <v>0</v>
      </c>
      <c r="R10" s="25">
        <v>0</v>
      </c>
      <c r="S10" s="5">
        <f t="shared" ref="S10:S73" si="3">SUM(M10:R10)</f>
        <v>70879586</v>
      </c>
      <c r="T10" s="110">
        <f t="shared" si="2"/>
        <v>438.28312958737581</v>
      </c>
    </row>
    <row r="11" spans="1:20">
      <c r="A11" s="10" t="s">
        <v>9</v>
      </c>
      <c r="B11" s="21">
        <v>28118</v>
      </c>
      <c r="C11" s="24">
        <v>1444403876</v>
      </c>
      <c r="D11" s="21">
        <f t="shared" si="0"/>
        <v>51369.367522583401</v>
      </c>
      <c r="E11" s="32">
        <v>677143547</v>
      </c>
      <c r="F11" s="25">
        <f t="shared" si="1"/>
        <v>24082.208798634329</v>
      </c>
      <c r="G11" s="36">
        <v>9.5</v>
      </c>
      <c r="H11" s="36">
        <v>0</v>
      </c>
      <c r="I11" s="36">
        <v>0</v>
      </c>
      <c r="J11" s="36">
        <v>0</v>
      </c>
      <c r="K11" s="41">
        <v>0</v>
      </c>
      <c r="L11" s="37">
        <v>0</v>
      </c>
      <c r="M11" s="87">
        <v>6432870</v>
      </c>
      <c r="N11" s="21">
        <v>0</v>
      </c>
      <c r="O11" s="87">
        <v>0</v>
      </c>
      <c r="P11" s="32">
        <v>0</v>
      </c>
      <c r="Q11" s="32">
        <v>0</v>
      </c>
      <c r="R11" s="25">
        <v>0</v>
      </c>
      <c r="S11" s="5">
        <f t="shared" si="3"/>
        <v>6432870</v>
      </c>
      <c r="T11" s="110">
        <f t="shared" si="2"/>
        <v>228.78120776726652</v>
      </c>
    </row>
    <row r="12" spans="1:20">
      <c r="A12" s="10" t="s">
        <v>10</v>
      </c>
      <c r="B12" s="21">
        <v>531970</v>
      </c>
      <c r="C12" s="24">
        <v>59557484958</v>
      </c>
      <c r="D12" s="21">
        <f t="shared" si="0"/>
        <v>111956.47303043405</v>
      </c>
      <c r="E12" s="32">
        <v>30858069780</v>
      </c>
      <c r="F12" s="25">
        <f t="shared" si="1"/>
        <v>58007.161644453634</v>
      </c>
      <c r="G12" s="36">
        <v>3.6248999999999998</v>
      </c>
      <c r="H12" s="36">
        <v>0</v>
      </c>
      <c r="I12" s="36">
        <v>1.5905</v>
      </c>
      <c r="J12" s="36">
        <v>0</v>
      </c>
      <c r="K12" s="41">
        <v>0.47699999999999998</v>
      </c>
      <c r="L12" s="37">
        <v>1.7150000000000001</v>
      </c>
      <c r="M12" s="87">
        <v>111977202</v>
      </c>
      <c r="N12" s="21">
        <v>0</v>
      </c>
      <c r="O12" s="87">
        <v>38393436</v>
      </c>
      <c r="P12" s="32">
        <v>0</v>
      </c>
      <c r="Q12" s="32">
        <v>14720051</v>
      </c>
      <c r="R12" s="25">
        <v>52923118</v>
      </c>
      <c r="S12" s="5">
        <f t="shared" si="3"/>
        <v>218013807</v>
      </c>
      <c r="T12" s="110">
        <f t="shared" si="2"/>
        <v>409.82349944545746</v>
      </c>
    </row>
    <row r="13" spans="1:20">
      <c r="A13" s="10" t="s">
        <v>11</v>
      </c>
      <c r="B13" s="21">
        <v>1740987</v>
      </c>
      <c r="C13" s="24">
        <v>189858749170</v>
      </c>
      <c r="D13" s="21">
        <f t="shared" si="0"/>
        <v>109052.36464718002</v>
      </c>
      <c r="E13" s="32">
        <v>131759591479</v>
      </c>
      <c r="F13" s="25">
        <f t="shared" si="1"/>
        <v>75680.973768902346</v>
      </c>
      <c r="G13" s="36">
        <v>6.2942</v>
      </c>
      <c r="H13" s="36">
        <v>0.48880000000000001</v>
      </c>
      <c r="I13" s="36">
        <v>0</v>
      </c>
      <c r="J13" s="36">
        <v>3.09E-2</v>
      </c>
      <c r="K13" s="41">
        <v>7.1000000000000004E-3</v>
      </c>
      <c r="L13" s="37">
        <v>3.1099999999999999E-2</v>
      </c>
      <c r="M13" s="87">
        <v>836480085</v>
      </c>
      <c r="N13" s="21">
        <v>64960037</v>
      </c>
      <c r="O13" s="87">
        <v>0</v>
      </c>
      <c r="P13" s="32">
        <v>4104185</v>
      </c>
      <c r="Q13" s="32">
        <v>946524</v>
      </c>
      <c r="R13" s="25">
        <v>4138587</v>
      </c>
      <c r="S13" s="5">
        <f t="shared" si="3"/>
        <v>910629418</v>
      </c>
      <c r="T13" s="110">
        <f t="shared" si="2"/>
        <v>523.05354261691787</v>
      </c>
    </row>
    <row r="14" spans="1:20">
      <c r="A14" s="10" t="s">
        <v>12</v>
      </c>
      <c r="B14" s="21">
        <v>13945</v>
      </c>
      <c r="C14" s="24">
        <v>578449876</v>
      </c>
      <c r="D14" s="21">
        <f t="shared" si="0"/>
        <v>41480.808605234852</v>
      </c>
      <c r="E14" s="32">
        <v>274080633</v>
      </c>
      <c r="F14" s="25">
        <f t="shared" si="1"/>
        <v>19654.40179275726</v>
      </c>
      <c r="G14" s="36">
        <v>10</v>
      </c>
      <c r="H14" s="36">
        <v>0</v>
      </c>
      <c r="I14" s="36">
        <v>0</v>
      </c>
      <c r="J14" s="36">
        <v>0</v>
      </c>
      <c r="K14" s="41">
        <v>0</v>
      </c>
      <c r="L14" s="37">
        <v>0</v>
      </c>
      <c r="M14" s="87">
        <v>2739265</v>
      </c>
      <c r="N14" s="21">
        <v>0</v>
      </c>
      <c r="O14" s="87">
        <v>0</v>
      </c>
      <c r="P14" s="32">
        <v>0</v>
      </c>
      <c r="Q14" s="32">
        <v>0</v>
      </c>
      <c r="R14" s="25">
        <v>0</v>
      </c>
      <c r="S14" s="5">
        <f t="shared" si="3"/>
        <v>2739265</v>
      </c>
      <c r="T14" s="110">
        <f t="shared" si="2"/>
        <v>196.43348870562926</v>
      </c>
    </row>
    <row r="15" spans="1:20">
      <c r="A15" s="10" t="s">
        <v>13</v>
      </c>
      <c r="B15" s="21">
        <v>154030</v>
      </c>
      <c r="C15" s="24">
        <v>21995454495</v>
      </c>
      <c r="D15" s="21">
        <f t="shared" si="0"/>
        <v>142799.80844640653</v>
      </c>
      <c r="E15" s="32">
        <v>16010308415</v>
      </c>
      <c r="F15" s="25">
        <f t="shared" si="1"/>
        <v>103942.79305979355</v>
      </c>
      <c r="G15" s="36">
        <v>5.3708999999999998</v>
      </c>
      <c r="H15" s="36">
        <v>0</v>
      </c>
      <c r="I15" s="36">
        <v>0</v>
      </c>
      <c r="J15" s="36">
        <v>0</v>
      </c>
      <c r="K15" s="41">
        <v>0</v>
      </c>
      <c r="L15" s="37">
        <v>1.8665</v>
      </c>
      <c r="M15" s="87">
        <v>86595855</v>
      </c>
      <c r="N15" s="21">
        <v>0</v>
      </c>
      <c r="O15" s="87">
        <v>0</v>
      </c>
      <c r="P15" s="32">
        <v>0</v>
      </c>
      <c r="Q15" s="32">
        <v>0</v>
      </c>
      <c r="R15" s="25">
        <v>30094826</v>
      </c>
      <c r="S15" s="5">
        <f t="shared" si="3"/>
        <v>116690681</v>
      </c>
      <c r="T15" s="110">
        <f t="shared" si="2"/>
        <v>757.58411348438619</v>
      </c>
    </row>
    <row r="16" spans="1:20">
      <c r="A16" s="10" t="s">
        <v>14</v>
      </c>
      <c r="B16" s="21">
        <v>132635</v>
      </c>
      <c r="C16" s="24">
        <v>12238525994</v>
      </c>
      <c r="D16" s="21">
        <f t="shared" si="0"/>
        <v>92272.220710973721</v>
      </c>
      <c r="E16" s="32">
        <v>8724672100</v>
      </c>
      <c r="F16" s="25">
        <f t="shared" si="1"/>
        <v>65779.561201794393</v>
      </c>
      <c r="G16" s="36">
        <v>7.3307000000000002</v>
      </c>
      <c r="H16" s="36">
        <v>0</v>
      </c>
      <c r="I16" s="36">
        <v>0.33329999999999999</v>
      </c>
      <c r="J16" s="36">
        <v>0</v>
      </c>
      <c r="K16" s="41">
        <v>0.442</v>
      </c>
      <c r="L16" s="37">
        <v>0</v>
      </c>
      <c r="M16" s="87">
        <v>63958075</v>
      </c>
      <c r="N16" s="21">
        <v>0</v>
      </c>
      <c r="O16" s="87">
        <v>2907939</v>
      </c>
      <c r="P16" s="32">
        <v>0</v>
      </c>
      <c r="Q16" s="32">
        <v>3856093</v>
      </c>
      <c r="R16" s="25">
        <v>0</v>
      </c>
      <c r="S16" s="5">
        <f t="shared" si="3"/>
        <v>70722107</v>
      </c>
      <c r="T16" s="110">
        <f t="shared" si="2"/>
        <v>533.20848192407732</v>
      </c>
    </row>
    <row r="17" spans="1:20">
      <c r="A17" s="10" t="s">
        <v>15</v>
      </c>
      <c r="B17" s="21">
        <v>169623</v>
      </c>
      <c r="C17" s="24">
        <v>10992134485</v>
      </c>
      <c r="D17" s="21">
        <f t="shared" si="0"/>
        <v>64803.325521892664</v>
      </c>
      <c r="E17" s="32">
        <v>7454554121</v>
      </c>
      <c r="F17" s="25">
        <f t="shared" si="1"/>
        <v>43947.779021712857</v>
      </c>
      <c r="G17" s="36">
        <v>8.8536000000000001</v>
      </c>
      <c r="H17" s="36">
        <v>0</v>
      </c>
      <c r="I17" s="36">
        <v>0</v>
      </c>
      <c r="J17" s="36">
        <v>0</v>
      </c>
      <c r="K17" s="41">
        <v>6.8999999999999999E-3</v>
      </c>
      <c r="L17" s="37">
        <v>0</v>
      </c>
      <c r="M17" s="87">
        <v>66097616</v>
      </c>
      <c r="N17" s="21">
        <v>0</v>
      </c>
      <c r="O17" s="87">
        <v>0</v>
      </c>
      <c r="P17" s="32">
        <v>0</v>
      </c>
      <c r="Q17" s="32">
        <v>51753</v>
      </c>
      <c r="R17" s="25">
        <v>0</v>
      </c>
      <c r="S17" s="5">
        <f t="shared" si="3"/>
        <v>66149369</v>
      </c>
      <c r="T17" s="110">
        <f t="shared" si="2"/>
        <v>389.97877056767067</v>
      </c>
    </row>
    <row r="18" spans="1:20">
      <c r="A18" s="10" t="s">
        <v>16</v>
      </c>
      <c r="B18" s="21">
        <v>317788</v>
      </c>
      <c r="C18" s="24">
        <v>78249901963</v>
      </c>
      <c r="D18" s="21">
        <f t="shared" si="0"/>
        <v>246233.02945045126</v>
      </c>
      <c r="E18" s="32">
        <v>61441821529</v>
      </c>
      <c r="F18" s="25">
        <f t="shared" si="1"/>
        <v>193342.17002844665</v>
      </c>
      <c r="G18" s="36">
        <v>4.2771999999999997</v>
      </c>
      <c r="H18" s="36">
        <v>0</v>
      </c>
      <c r="I18" s="36">
        <v>3.4700000000000002E-2</v>
      </c>
      <c r="J18" s="36">
        <v>0</v>
      </c>
      <c r="K18" s="41">
        <v>0</v>
      </c>
      <c r="L18" s="37">
        <v>0.63180000000000003</v>
      </c>
      <c r="M18" s="87">
        <v>262889987</v>
      </c>
      <c r="N18" s="21">
        <v>0</v>
      </c>
      <c r="O18" s="87">
        <v>2132764</v>
      </c>
      <c r="P18" s="32">
        <v>0</v>
      </c>
      <c r="Q18" s="32">
        <v>0</v>
      </c>
      <c r="R18" s="25">
        <v>38819303</v>
      </c>
      <c r="S18" s="5">
        <f t="shared" si="3"/>
        <v>303842054</v>
      </c>
      <c r="T18" s="110">
        <f t="shared" si="2"/>
        <v>956.11556761111183</v>
      </c>
    </row>
    <row r="19" spans="1:20">
      <c r="A19" s="10" t="s">
        <v>17</v>
      </c>
      <c r="B19" s="21">
        <v>61466</v>
      </c>
      <c r="C19" s="24">
        <v>3365849375</v>
      </c>
      <c r="D19" s="21">
        <f t="shared" si="0"/>
        <v>54759.531692317702</v>
      </c>
      <c r="E19" s="32">
        <v>1869266473</v>
      </c>
      <c r="F19" s="25">
        <f t="shared" si="1"/>
        <v>30411.389597501056</v>
      </c>
      <c r="G19" s="36">
        <v>8.7260000000000009</v>
      </c>
      <c r="H19" s="36">
        <v>0</v>
      </c>
      <c r="I19" s="36">
        <v>0.13800000000000001</v>
      </c>
      <c r="J19" s="36">
        <v>0</v>
      </c>
      <c r="K19" s="41">
        <v>0</v>
      </c>
      <c r="L19" s="37">
        <v>0</v>
      </c>
      <c r="M19" s="87">
        <v>16311200</v>
      </c>
      <c r="N19" s="21">
        <v>0</v>
      </c>
      <c r="O19" s="87">
        <v>257957</v>
      </c>
      <c r="P19" s="32">
        <v>0</v>
      </c>
      <c r="Q19" s="32">
        <v>0</v>
      </c>
      <c r="R19" s="25">
        <v>0</v>
      </c>
      <c r="S19" s="5">
        <f t="shared" si="3"/>
        <v>16569157</v>
      </c>
      <c r="T19" s="110">
        <f t="shared" si="2"/>
        <v>269.5662154687144</v>
      </c>
    </row>
    <row r="20" spans="1:20">
      <c r="A20" s="10" t="s">
        <v>140</v>
      </c>
      <c r="B20" s="21">
        <v>32606</v>
      </c>
      <c r="C20" s="24">
        <v>2382583715</v>
      </c>
      <c r="D20" s="21">
        <f t="shared" si="0"/>
        <v>73071.941207139796</v>
      </c>
      <c r="E20" s="32">
        <v>1153866024</v>
      </c>
      <c r="F20" s="25">
        <f t="shared" si="1"/>
        <v>35388.150156412928</v>
      </c>
      <c r="G20" s="36">
        <v>8.1</v>
      </c>
      <c r="H20" s="36">
        <v>0</v>
      </c>
      <c r="I20" s="36">
        <v>0</v>
      </c>
      <c r="J20" s="36">
        <v>0</v>
      </c>
      <c r="K20" s="41">
        <v>0</v>
      </c>
      <c r="L20" s="37">
        <v>0.39140000000000003</v>
      </c>
      <c r="M20" s="87">
        <v>9389638</v>
      </c>
      <c r="N20" s="21">
        <v>0</v>
      </c>
      <c r="O20" s="87">
        <v>0</v>
      </c>
      <c r="P20" s="32">
        <v>0</v>
      </c>
      <c r="Q20" s="32">
        <v>0</v>
      </c>
      <c r="R20" s="25">
        <v>451679</v>
      </c>
      <c r="S20" s="5">
        <f t="shared" si="3"/>
        <v>9841317</v>
      </c>
      <c r="T20" s="110">
        <f t="shared" si="2"/>
        <v>301.82533889468198</v>
      </c>
    </row>
    <row r="21" spans="1:20">
      <c r="A21" s="10" t="s">
        <v>18</v>
      </c>
      <c r="B21" s="21">
        <v>15377</v>
      </c>
      <c r="C21" s="24">
        <v>1030639275</v>
      </c>
      <c r="D21" s="21">
        <f t="shared" si="0"/>
        <v>67024.73011640762</v>
      </c>
      <c r="E21" s="32">
        <v>487228032</v>
      </c>
      <c r="F21" s="25">
        <f t="shared" si="1"/>
        <v>31685.506405670807</v>
      </c>
      <c r="G21" s="36">
        <v>10</v>
      </c>
      <c r="H21" s="36">
        <v>0</v>
      </c>
      <c r="I21" s="36">
        <v>0</v>
      </c>
      <c r="J21" s="36">
        <v>0</v>
      </c>
      <c r="K21" s="41">
        <v>0</v>
      </c>
      <c r="L21" s="37">
        <v>2.9765999999999999</v>
      </c>
      <c r="M21" s="87">
        <v>4872280</v>
      </c>
      <c r="N21" s="21">
        <v>0</v>
      </c>
      <c r="O21" s="87">
        <v>0</v>
      </c>
      <c r="P21" s="32">
        <v>0</v>
      </c>
      <c r="Q21" s="32">
        <v>0</v>
      </c>
      <c r="R21" s="25">
        <v>1450266</v>
      </c>
      <c r="S21" s="5">
        <f t="shared" si="3"/>
        <v>6322546</v>
      </c>
      <c r="T21" s="110">
        <f t="shared" si="2"/>
        <v>411.16901866423882</v>
      </c>
    </row>
    <row r="22" spans="1:20">
      <c r="A22" s="10" t="s">
        <v>19</v>
      </c>
      <c r="B22" s="21">
        <v>861150</v>
      </c>
      <c r="C22" s="24">
        <v>68641566295</v>
      </c>
      <c r="D22" s="21">
        <f t="shared" si="0"/>
        <v>79709.186895430525</v>
      </c>
      <c r="E22" s="32">
        <v>45603946370</v>
      </c>
      <c r="F22" s="25">
        <f t="shared" si="1"/>
        <v>52957.02998316205</v>
      </c>
      <c r="G22" s="36">
        <v>8.7462</v>
      </c>
      <c r="H22" s="36">
        <v>0</v>
      </c>
      <c r="I22" s="36">
        <v>0</v>
      </c>
      <c r="J22" s="36">
        <v>0.59099999999999997</v>
      </c>
      <c r="K22" s="41">
        <v>0</v>
      </c>
      <c r="L22" s="37">
        <v>0</v>
      </c>
      <c r="M22" s="87">
        <v>399036142</v>
      </c>
      <c r="N22" s="21">
        <v>0</v>
      </c>
      <c r="O22" s="87">
        <v>0</v>
      </c>
      <c r="P22" s="32">
        <v>26964549</v>
      </c>
      <c r="Q22" s="32">
        <v>0</v>
      </c>
      <c r="R22" s="25">
        <v>0</v>
      </c>
      <c r="S22" s="5">
        <f t="shared" si="3"/>
        <v>426000691</v>
      </c>
      <c r="T22" s="110">
        <f t="shared" si="2"/>
        <v>494.68813911629798</v>
      </c>
    </row>
    <row r="23" spans="1:20">
      <c r="A23" s="10" t="s">
        <v>20</v>
      </c>
      <c r="B23" s="21">
        <v>303623</v>
      </c>
      <c r="C23" s="24">
        <v>20420054771</v>
      </c>
      <c r="D23" s="21">
        <f t="shared" si="0"/>
        <v>67254.637399011277</v>
      </c>
      <c r="E23" s="32">
        <v>11452381229</v>
      </c>
      <c r="F23" s="25">
        <f t="shared" si="1"/>
        <v>37719.083300672217</v>
      </c>
      <c r="G23" s="36">
        <v>8.7560000000000002</v>
      </c>
      <c r="H23" s="36">
        <v>0</v>
      </c>
      <c r="I23" s="36">
        <v>0</v>
      </c>
      <c r="J23" s="36">
        <v>0</v>
      </c>
      <c r="K23" s="41">
        <v>0</v>
      </c>
      <c r="L23" s="37">
        <v>0.54679999999999995</v>
      </c>
      <c r="M23" s="87">
        <v>100267079</v>
      </c>
      <c r="N23" s="21">
        <v>0</v>
      </c>
      <c r="O23" s="87">
        <v>0</v>
      </c>
      <c r="P23" s="32">
        <v>0</v>
      </c>
      <c r="Q23" s="32">
        <v>0</v>
      </c>
      <c r="R23" s="25">
        <v>6261927</v>
      </c>
      <c r="S23" s="5">
        <f t="shared" si="3"/>
        <v>106529006</v>
      </c>
      <c r="T23" s="110">
        <f t="shared" si="2"/>
        <v>350.85947375528207</v>
      </c>
    </row>
    <row r="24" spans="1:20">
      <c r="A24" s="10" t="s">
        <v>21</v>
      </c>
      <c r="B24" s="21">
        <v>78617</v>
      </c>
      <c r="C24" s="24">
        <v>10574905938</v>
      </c>
      <c r="D24" s="21">
        <f t="shared" si="0"/>
        <v>134511.69515499193</v>
      </c>
      <c r="E24" s="32">
        <v>7882141066</v>
      </c>
      <c r="F24" s="25">
        <f t="shared" si="1"/>
        <v>100260.00821705229</v>
      </c>
      <c r="G24" s="36">
        <v>4.8361000000000001</v>
      </c>
      <c r="H24" s="36">
        <v>0.1477</v>
      </c>
      <c r="I24" s="36">
        <v>0</v>
      </c>
      <c r="J24" s="36">
        <v>0</v>
      </c>
      <c r="K24" s="41">
        <v>0</v>
      </c>
      <c r="L24" s="37">
        <v>0</v>
      </c>
      <c r="M24" s="87">
        <v>38118798</v>
      </c>
      <c r="N24" s="21">
        <v>1164194</v>
      </c>
      <c r="O24" s="87">
        <v>0</v>
      </c>
      <c r="P24" s="32">
        <v>0</v>
      </c>
      <c r="Q24" s="32">
        <v>0</v>
      </c>
      <c r="R24" s="25">
        <v>0</v>
      </c>
      <c r="S24" s="5">
        <f t="shared" si="3"/>
        <v>39282992</v>
      </c>
      <c r="T24" s="110">
        <f t="shared" si="2"/>
        <v>499.67554091354287</v>
      </c>
    </row>
    <row r="25" spans="1:20">
      <c r="A25" s="10" t="s">
        <v>22</v>
      </c>
      <c r="B25" s="21">
        <v>10845</v>
      </c>
      <c r="C25" s="24">
        <v>4784012331</v>
      </c>
      <c r="D25" s="21">
        <f t="shared" si="0"/>
        <v>441126.0793914246</v>
      </c>
      <c r="E25" s="32">
        <v>3338285841</v>
      </c>
      <c r="F25" s="25">
        <f t="shared" si="1"/>
        <v>307817.96597510373</v>
      </c>
      <c r="G25" s="36">
        <v>4.0503999999999998</v>
      </c>
      <c r="H25" s="36">
        <v>0</v>
      </c>
      <c r="I25" s="36">
        <v>0</v>
      </c>
      <c r="J25" s="36">
        <v>0</v>
      </c>
      <c r="K25" s="41">
        <v>0</v>
      </c>
      <c r="L25" s="37">
        <v>0</v>
      </c>
      <c r="M25" s="87">
        <v>13521392</v>
      </c>
      <c r="N25" s="21">
        <v>0</v>
      </c>
      <c r="O25" s="87">
        <v>0</v>
      </c>
      <c r="P25" s="32">
        <v>0</v>
      </c>
      <c r="Q25" s="32">
        <v>0</v>
      </c>
      <c r="R25" s="25">
        <v>0</v>
      </c>
      <c r="S25" s="5">
        <f t="shared" si="3"/>
        <v>13521392</v>
      </c>
      <c r="T25" s="110">
        <f t="shared" si="2"/>
        <v>1246.7857999077917</v>
      </c>
    </row>
    <row r="26" spans="1:20">
      <c r="A26" s="10" t="s">
        <v>23</v>
      </c>
      <c r="B26" s="21">
        <v>47713</v>
      </c>
      <c r="C26" s="24">
        <v>2102342832</v>
      </c>
      <c r="D26" s="21">
        <f t="shared" si="0"/>
        <v>44062.264623897048</v>
      </c>
      <c r="E26" s="32">
        <v>1075425071</v>
      </c>
      <c r="F26" s="25">
        <f t="shared" si="1"/>
        <v>22539.456144027834</v>
      </c>
      <c r="G26" s="36">
        <v>10</v>
      </c>
      <c r="H26" s="36">
        <v>0</v>
      </c>
      <c r="I26" s="36">
        <v>0</v>
      </c>
      <c r="J26" s="36">
        <v>0</v>
      </c>
      <c r="K26" s="41">
        <v>0</v>
      </c>
      <c r="L26" s="37">
        <v>0</v>
      </c>
      <c r="M26" s="87">
        <v>10754251</v>
      </c>
      <c r="N26" s="21">
        <v>0</v>
      </c>
      <c r="O26" s="87">
        <v>0</v>
      </c>
      <c r="P26" s="32">
        <v>0</v>
      </c>
      <c r="Q26" s="32">
        <v>0</v>
      </c>
      <c r="R26" s="25">
        <v>0</v>
      </c>
      <c r="S26" s="5">
        <f t="shared" si="3"/>
        <v>10754251</v>
      </c>
      <c r="T26" s="110">
        <f t="shared" si="2"/>
        <v>225.39456751828641</v>
      </c>
    </row>
    <row r="27" spans="1:20">
      <c r="A27" s="10" t="s">
        <v>24</v>
      </c>
      <c r="B27" s="21">
        <v>16221</v>
      </c>
      <c r="C27" s="24">
        <v>1042807000</v>
      </c>
      <c r="D27" s="21">
        <f t="shared" si="0"/>
        <v>64287.466863941801</v>
      </c>
      <c r="E27" s="32">
        <v>460190914</v>
      </c>
      <c r="F27" s="25">
        <f t="shared" si="1"/>
        <v>28370.070525861538</v>
      </c>
      <c r="G27" s="36">
        <v>10</v>
      </c>
      <c r="H27" s="36">
        <v>0</v>
      </c>
      <c r="I27" s="36">
        <v>0</v>
      </c>
      <c r="J27" s="36">
        <v>0</v>
      </c>
      <c r="K27" s="41">
        <v>1</v>
      </c>
      <c r="L27" s="37">
        <v>0</v>
      </c>
      <c r="M27" s="87">
        <v>4601909</v>
      </c>
      <c r="N27" s="21">
        <v>0</v>
      </c>
      <c r="O27" s="87">
        <v>0</v>
      </c>
      <c r="P27" s="32">
        <v>0</v>
      </c>
      <c r="Q27" s="32">
        <v>460191</v>
      </c>
      <c r="R27" s="25">
        <v>0</v>
      </c>
      <c r="S27" s="5">
        <f t="shared" si="3"/>
        <v>5062100</v>
      </c>
      <c r="T27" s="110">
        <f t="shared" si="2"/>
        <v>312.07077245545895</v>
      </c>
    </row>
    <row r="28" spans="1:20">
      <c r="A28" s="10" t="s">
        <v>25</v>
      </c>
      <c r="B28" s="21">
        <v>10729</v>
      </c>
      <c r="C28" s="24">
        <v>3117735393</v>
      </c>
      <c r="D28" s="21">
        <f t="shared" si="0"/>
        <v>290589.56035045203</v>
      </c>
      <c r="E28" s="32">
        <v>559118296</v>
      </c>
      <c r="F28" s="25">
        <f t="shared" si="1"/>
        <v>52112.806039705472</v>
      </c>
      <c r="G28" s="36">
        <v>10</v>
      </c>
      <c r="H28" s="36">
        <v>0</v>
      </c>
      <c r="I28" s="36">
        <v>0</v>
      </c>
      <c r="J28" s="36">
        <v>0</v>
      </c>
      <c r="K28" s="41">
        <v>0</v>
      </c>
      <c r="L28" s="37">
        <v>1.9495</v>
      </c>
      <c r="M28" s="87">
        <v>5589684</v>
      </c>
      <c r="N28" s="21">
        <v>0</v>
      </c>
      <c r="O28" s="87">
        <v>0</v>
      </c>
      <c r="P28" s="32">
        <v>0</v>
      </c>
      <c r="Q28" s="32">
        <v>0</v>
      </c>
      <c r="R28" s="25">
        <v>1089997</v>
      </c>
      <c r="S28" s="5">
        <f t="shared" si="3"/>
        <v>6679681</v>
      </c>
      <c r="T28" s="110">
        <f t="shared" si="2"/>
        <v>622.58188088358656</v>
      </c>
    </row>
    <row r="29" spans="1:20">
      <c r="A29" s="10" t="s">
        <v>26</v>
      </c>
      <c r="B29" s="21">
        <v>16479</v>
      </c>
      <c r="C29" s="24">
        <v>4257725516</v>
      </c>
      <c r="D29" s="21">
        <f t="shared" si="0"/>
        <v>258372.80878694096</v>
      </c>
      <c r="E29" s="32">
        <v>2650634743</v>
      </c>
      <c r="F29" s="25">
        <f t="shared" si="1"/>
        <v>160849.24710237273</v>
      </c>
      <c r="G29" s="36">
        <v>5.0952000000000002</v>
      </c>
      <c r="H29" s="36">
        <v>0</v>
      </c>
      <c r="I29" s="36">
        <v>0</v>
      </c>
      <c r="J29" s="36">
        <v>0</v>
      </c>
      <c r="K29" s="41">
        <v>0.42670000000000002</v>
      </c>
      <c r="L29" s="37">
        <v>0</v>
      </c>
      <c r="M29" s="87">
        <v>13505314</v>
      </c>
      <c r="N29" s="21">
        <v>0</v>
      </c>
      <c r="O29" s="87">
        <v>0</v>
      </c>
      <c r="P29" s="32">
        <v>0</v>
      </c>
      <c r="Q29" s="32">
        <v>1131067</v>
      </c>
      <c r="R29" s="25">
        <v>0</v>
      </c>
      <c r="S29" s="5">
        <f t="shared" si="3"/>
        <v>14636381</v>
      </c>
      <c r="T29" s="110">
        <f t="shared" si="2"/>
        <v>888.18380969719033</v>
      </c>
    </row>
    <row r="30" spans="1:20">
      <c r="A30" s="10" t="s">
        <v>27</v>
      </c>
      <c r="B30" s="21">
        <v>14315</v>
      </c>
      <c r="C30" s="24">
        <v>1054921118</v>
      </c>
      <c r="D30" s="21">
        <f t="shared" si="0"/>
        <v>73693.406776108983</v>
      </c>
      <c r="E30" s="32">
        <v>573904377</v>
      </c>
      <c r="F30" s="25">
        <f t="shared" si="1"/>
        <v>40091.119594830598</v>
      </c>
      <c r="G30" s="36">
        <v>10</v>
      </c>
      <c r="H30" s="36">
        <v>0</v>
      </c>
      <c r="I30" s="36">
        <v>0</v>
      </c>
      <c r="J30" s="36">
        <v>0</v>
      </c>
      <c r="K30" s="41">
        <v>0</v>
      </c>
      <c r="L30" s="37">
        <v>0</v>
      </c>
      <c r="M30" s="87">
        <v>5739044</v>
      </c>
      <c r="N30" s="21">
        <v>0</v>
      </c>
      <c r="O30" s="87">
        <v>0</v>
      </c>
      <c r="P30" s="32">
        <v>0</v>
      </c>
      <c r="Q30" s="32">
        <v>0</v>
      </c>
      <c r="R30" s="25">
        <v>0</v>
      </c>
      <c r="S30" s="5">
        <f t="shared" si="3"/>
        <v>5739044</v>
      </c>
      <c r="T30" s="110">
        <f t="shared" si="2"/>
        <v>400.91121201536851</v>
      </c>
    </row>
    <row r="31" spans="1:20">
      <c r="A31" s="10" t="s">
        <v>28</v>
      </c>
      <c r="B31" s="21">
        <v>27333</v>
      </c>
      <c r="C31" s="24">
        <v>2803935853</v>
      </c>
      <c r="D31" s="21">
        <f t="shared" si="0"/>
        <v>102584.27003987854</v>
      </c>
      <c r="E31" s="32">
        <v>1294818148</v>
      </c>
      <c r="F31" s="25">
        <f t="shared" si="1"/>
        <v>47371.973365528851</v>
      </c>
      <c r="G31" s="36">
        <v>8.7064000000000004</v>
      </c>
      <c r="H31" s="36">
        <v>0</v>
      </c>
      <c r="I31" s="36">
        <v>0</v>
      </c>
      <c r="J31" s="36">
        <v>0</v>
      </c>
      <c r="K31" s="41">
        <v>0</v>
      </c>
      <c r="L31" s="37">
        <v>0</v>
      </c>
      <c r="M31" s="87">
        <v>11289725</v>
      </c>
      <c r="N31" s="21">
        <v>0</v>
      </c>
      <c r="O31" s="87">
        <v>0</v>
      </c>
      <c r="P31" s="32">
        <v>0</v>
      </c>
      <c r="Q31" s="32">
        <v>0</v>
      </c>
      <c r="R31" s="25">
        <v>0</v>
      </c>
      <c r="S31" s="5">
        <f t="shared" si="3"/>
        <v>11289725</v>
      </c>
      <c r="T31" s="110">
        <f t="shared" si="2"/>
        <v>413.04375663117844</v>
      </c>
    </row>
    <row r="32" spans="1:20">
      <c r="A32" s="10" t="s">
        <v>29</v>
      </c>
      <c r="B32" s="21">
        <v>38376</v>
      </c>
      <c r="C32" s="24">
        <v>3690343546</v>
      </c>
      <c r="D32" s="21">
        <f t="shared" si="0"/>
        <v>96162.798259328745</v>
      </c>
      <c r="E32" s="32">
        <v>1915028266</v>
      </c>
      <c r="F32" s="25">
        <f t="shared" si="1"/>
        <v>49901.716333124867</v>
      </c>
      <c r="G32" s="36">
        <v>8.75</v>
      </c>
      <c r="H32" s="36">
        <v>0</v>
      </c>
      <c r="I32" s="36">
        <v>0</v>
      </c>
      <c r="J32" s="36">
        <v>0</v>
      </c>
      <c r="K32" s="41">
        <v>0</v>
      </c>
      <c r="L32" s="37">
        <v>0</v>
      </c>
      <c r="M32" s="87">
        <v>16756518</v>
      </c>
      <c r="N32" s="21">
        <v>0</v>
      </c>
      <c r="O32" s="87">
        <v>0</v>
      </c>
      <c r="P32" s="32">
        <v>0</v>
      </c>
      <c r="Q32" s="32">
        <v>0</v>
      </c>
      <c r="R32" s="25">
        <v>0</v>
      </c>
      <c r="S32" s="5">
        <f t="shared" si="3"/>
        <v>16756518</v>
      </c>
      <c r="T32" s="110">
        <f t="shared" si="2"/>
        <v>436.64055659787368</v>
      </c>
    </row>
    <row r="33" spans="1:20">
      <c r="A33" s="10" t="s">
        <v>30</v>
      </c>
      <c r="B33" s="21">
        <v>150784</v>
      </c>
      <c r="C33" s="24">
        <v>11970356241</v>
      </c>
      <c r="D33" s="21">
        <f t="shared" si="0"/>
        <v>79387.443236682942</v>
      </c>
      <c r="E33" s="32">
        <v>7668136229</v>
      </c>
      <c r="F33" s="25">
        <f t="shared" si="1"/>
        <v>50855.105508542023</v>
      </c>
      <c r="G33" s="36">
        <v>8.2105999999999995</v>
      </c>
      <c r="H33" s="36">
        <v>0.1</v>
      </c>
      <c r="I33" s="36">
        <v>0</v>
      </c>
      <c r="J33" s="36">
        <v>0</v>
      </c>
      <c r="K33" s="41">
        <v>0</v>
      </c>
      <c r="L33" s="37">
        <v>1.6221000000000001</v>
      </c>
      <c r="M33" s="87">
        <v>62959999</v>
      </c>
      <c r="N33" s="21">
        <v>766814</v>
      </c>
      <c r="O33" s="87">
        <v>0</v>
      </c>
      <c r="P33" s="32">
        <v>0</v>
      </c>
      <c r="Q33" s="32">
        <v>0</v>
      </c>
      <c r="R33" s="25">
        <v>12438488</v>
      </c>
      <c r="S33" s="5">
        <f t="shared" si="3"/>
        <v>76165301</v>
      </c>
      <c r="T33" s="110">
        <f t="shared" si="2"/>
        <v>505.12853485780983</v>
      </c>
    </row>
    <row r="34" spans="1:20">
      <c r="A34" s="10" t="s">
        <v>31</v>
      </c>
      <c r="B34" s="21">
        <v>93456</v>
      </c>
      <c r="C34" s="24">
        <v>6244394728</v>
      </c>
      <c r="D34" s="21">
        <f t="shared" si="0"/>
        <v>66816.413370998111</v>
      </c>
      <c r="E34" s="32">
        <v>4166834074</v>
      </c>
      <c r="F34" s="25">
        <f t="shared" si="1"/>
        <v>44586.051981681216</v>
      </c>
      <c r="G34" s="36">
        <v>9</v>
      </c>
      <c r="H34" s="36">
        <v>0</v>
      </c>
      <c r="I34" s="36">
        <v>0</v>
      </c>
      <c r="J34" s="36">
        <v>0</v>
      </c>
      <c r="K34" s="41">
        <v>0</v>
      </c>
      <c r="L34" s="37">
        <v>0</v>
      </c>
      <c r="M34" s="87">
        <v>37501546</v>
      </c>
      <c r="N34" s="21">
        <v>0</v>
      </c>
      <c r="O34" s="87">
        <v>0</v>
      </c>
      <c r="P34" s="32">
        <v>0</v>
      </c>
      <c r="Q34" s="32">
        <v>0</v>
      </c>
      <c r="R34" s="25">
        <v>0</v>
      </c>
      <c r="S34" s="5">
        <f t="shared" si="3"/>
        <v>37501546</v>
      </c>
      <c r="T34" s="110">
        <f t="shared" si="2"/>
        <v>401.27488871768531</v>
      </c>
    </row>
    <row r="35" spans="1:20">
      <c r="A35" s="10" t="s">
        <v>32</v>
      </c>
      <c r="B35" s="21">
        <v>1131546</v>
      </c>
      <c r="C35" s="24">
        <v>96036951272</v>
      </c>
      <c r="D35" s="21">
        <f t="shared" si="0"/>
        <v>84872.335081384226</v>
      </c>
      <c r="E35" s="32">
        <v>64385849349</v>
      </c>
      <c r="F35" s="25">
        <f t="shared" si="1"/>
        <v>56900.77941948449</v>
      </c>
      <c r="G35" s="36">
        <v>6.9257</v>
      </c>
      <c r="H35" s="36">
        <v>0.11990000000000001</v>
      </c>
      <c r="I35" s="36">
        <v>0</v>
      </c>
      <c r="J35" s="36">
        <v>0</v>
      </c>
      <c r="K35" s="41">
        <v>0.66479999999999995</v>
      </c>
      <c r="L35" s="37">
        <v>3.1572</v>
      </c>
      <c r="M35" s="87">
        <v>447664281</v>
      </c>
      <c r="N35" s="21">
        <v>6858385</v>
      </c>
      <c r="O35" s="87">
        <v>0</v>
      </c>
      <c r="P35" s="32">
        <v>0</v>
      </c>
      <c r="Q35" s="32">
        <v>42806478</v>
      </c>
      <c r="R35" s="25">
        <v>203277888</v>
      </c>
      <c r="S35" s="5">
        <f t="shared" si="3"/>
        <v>700607032</v>
      </c>
      <c r="T35" s="110">
        <f t="shared" si="2"/>
        <v>619.15912565640281</v>
      </c>
    </row>
    <row r="36" spans="1:20">
      <c r="A36" s="10" t="s">
        <v>33</v>
      </c>
      <c r="B36" s="21">
        <v>19157</v>
      </c>
      <c r="C36" s="24">
        <v>835289886</v>
      </c>
      <c r="D36" s="21">
        <f t="shared" si="0"/>
        <v>43602.33261993005</v>
      </c>
      <c r="E36" s="32">
        <v>339934901</v>
      </c>
      <c r="F36" s="25">
        <f t="shared" si="1"/>
        <v>17744.683457743904</v>
      </c>
      <c r="G36" s="36">
        <v>10</v>
      </c>
      <c r="H36" s="36">
        <v>0</v>
      </c>
      <c r="I36" s="36">
        <v>0</v>
      </c>
      <c r="J36" s="36">
        <v>0</v>
      </c>
      <c r="K36" s="41">
        <v>0</v>
      </c>
      <c r="L36" s="37">
        <v>0</v>
      </c>
      <c r="M36" s="87">
        <v>3399349</v>
      </c>
      <c r="N36" s="21">
        <v>0</v>
      </c>
      <c r="O36" s="87">
        <v>0</v>
      </c>
      <c r="P36" s="32">
        <v>0</v>
      </c>
      <c r="Q36" s="32">
        <v>0</v>
      </c>
      <c r="R36" s="25">
        <v>0</v>
      </c>
      <c r="S36" s="5">
        <f t="shared" si="3"/>
        <v>3399349</v>
      </c>
      <c r="T36" s="110">
        <f t="shared" si="2"/>
        <v>177.44683405543665</v>
      </c>
    </row>
    <row r="37" spans="1:20">
      <c r="A37" s="10" t="s">
        <v>34</v>
      </c>
      <c r="B37" s="21">
        <v>130043</v>
      </c>
      <c r="C37" s="24">
        <v>19977045580</v>
      </c>
      <c r="D37" s="21">
        <f t="shared" si="0"/>
        <v>153618.76902255407</v>
      </c>
      <c r="E37" s="32">
        <v>14242739175</v>
      </c>
      <c r="F37" s="25">
        <f t="shared" si="1"/>
        <v>109523.30517598025</v>
      </c>
      <c r="G37" s="36">
        <v>3.5204</v>
      </c>
      <c r="H37" s="36">
        <v>0.1789</v>
      </c>
      <c r="I37" s="36">
        <v>0</v>
      </c>
      <c r="J37" s="36">
        <v>0</v>
      </c>
      <c r="K37" s="41">
        <v>1.6719999999999999</v>
      </c>
      <c r="L37" s="37">
        <v>0.79010000000000002</v>
      </c>
      <c r="M37" s="87">
        <v>50141004</v>
      </c>
      <c r="N37" s="21">
        <v>2548070</v>
      </c>
      <c r="O37" s="87">
        <v>0</v>
      </c>
      <c r="P37" s="32">
        <v>0</v>
      </c>
      <c r="Q37" s="32">
        <v>23813530</v>
      </c>
      <c r="R37" s="25">
        <v>11253876</v>
      </c>
      <c r="S37" s="5">
        <f t="shared" si="3"/>
        <v>87756480</v>
      </c>
      <c r="T37" s="110">
        <f t="shared" si="2"/>
        <v>674.82663426712702</v>
      </c>
    </row>
    <row r="38" spans="1:20">
      <c r="A38" s="10" t="s">
        <v>35</v>
      </c>
      <c r="B38" s="21">
        <v>49691</v>
      </c>
      <c r="C38" s="24">
        <v>2450170308</v>
      </c>
      <c r="D38" s="21">
        <f t="shared" si="0"/>
        <v>49308.130405908516</v>
      </c>
      <c r="E38" s="32">
        <v>1109935590</v>
      </c>
      <c r="F38" s="25">
        <f t="shared" si="1"/>
        <v>22336.752933126721</v>
      </c>
      <c r="G38" s="36">
        <v>8.3438999999999997</v>
      </c>
      <c r="H38" s="36">
        <v>0</v>
      </c>
      <c r="I38" s="36">
        <v>0</v>
      </c>
      <c r="J38" s="36">
        <v>0</v>
      </c>
      <c r="K38" s="41">
        <v>0</v>
      </c>
      <c r="L38" s="37">
        <v>0</v>
      </c>
      <c r="M38" s="87">
        <v>9261192</v>
      </c>
      <c r="N38" s="21">
        <v>0</v>
      </c>
      <c r="O38" s="87">
        <v>0</v>
      </c>
      <c r="P38" s="32">
        <v>0</v>
      </c>
      <c r="Q38" s="32">
        <v>0</v>
      </c>
      <c r="R38" s="25">
        <v>0</v>
      </c>
      <c r="S38" s="5">
        <f t="shared" si="3"/>
        <v>9261192</v>
      </c>
      <c r="T38" s="110">
        <f t="shared" si="2"/>
        <v>186.37564146424907</v>
      </c>
    </row>
    <row r="39" spans="1:20">
      <c r="A39" s="10" t="s">
        <v>36</v>
      </c>
      <c r="B39" s="21">
        <v>14233</v>
      </c>
      <c r="C39" s="24">
        <v>1202994369</v>
      </c>
      <c r="D39" s="21">
        <f t="shared" si="0"/>
        <v>84521.490128574442</v>
      </c>
      <c r="E39" s="32">
        <v>436094313</v>
      </c>
      <c r="F39" s="25">
        <f t="shared" si="1"/>
        <v>30639.662263753249</v>
      </c>
      <c r="G39" s="36">
        <v>10</v>
      </c>
      <c r="H39" s="36">
        <v>0</v>
      </c>
      <c r="I39" s="36">
        <v>0</v>
      </c>
      <c r="J39" s="36">
        <v>0</v>
      </c>
      <c r="K39" s="41">
        <v>0</v>
      </c>
      <c r="L39" s="37">
        <v>0</v>
      </c>
      <c r="M39" s="87">
        <v>4360944</v>
      </c>
      <c r="N39" s="21">
        <v>0</v>
      </c>
      <c r="O39" s="87">
        <v>0</v>
      </c>
      <c r="P39" s="32">
        <v>0</v>
      </c>
      <c r="Q39" s="32">
        <v>0</v>
      </c>
      <c r="R39" s="25">
        <v>0</v>
      </c>
      <c r="S39" s="5">
        <f t="shared" si="3"/>
        <v>4360944</v>
      </c>
      <c r="T39" s="110">
        <f t="shared" si="2"/>
        <v>306.39668376308578</v>
      </c>
    </row>
    <row r="40" spans="1:20">
      <c r="A40" s="10" t="s">
        <v>37</v>
      </c>
      <c r="B40" s="21">
        <v>7971</v>
      </c>
      <c r="C40" s="24">
        <v>497361243</v>
      </c>
      <c r="D40" s="21">
        <f t="shared" si="0"/>
        <v>62396.342115167485</v>
      </c>
      <c r="E40" s="32">
        <v>171797608</v>
      </c>
      <c r="F40" s="25">
        <f t="shared" si="1"/>
        <v>21552.830008781835</v>
      </c>
      <c r="G40" s="36">
        <v>10</v>
      </c>
      <c r="H40" s="36">
        <v>0</v>
      </c>
      <c r="I40" s="36">
        <v>0</v>
      </c>
      <c r="J40" s="36">
        <v>0</v>
      </c>
      <c r="K40" s="41">
        <v>0</v>
      </c>
      <c r="L40" s="37">
        <v>0</v>
      </c>
      <c r="M40" s="87">
        <v>1717976</v>
      </c>
      <c r="N40" s="21">
        <v>0</v>
      </c>
      <c r="O40" s="87">
        <v>0</v>
      </c>
      <c r="P40" s="32">
        <v>0</v>
      </c>
      <c r="Q40" s="32">
        <v>0</v>
      </c>
      <c r="R40" s="25">
        <v>0</v>
      </c>
      <c r="S40" s="5">
        <f t="shared" si="3"/>
        <v>1717976</v>
      </c>
      <c r="T40" s="110">
        <f t="shared" ref="T40:T71" si="4">S40/B40</f>
        <v>215.52829005143647</v>
      </c>
    </row>
    <row r="41" spans="1:20">
      <c r="A41" s="10" t="s">
        <v>38</v>
      </c>
      <c r="B41" s="21">
        <v>263017</v>
      </c>
      <c r="C41" s="24">
        <v>18919130468</v>
      </c>
      <c r="D41" s="21">
        <f t="shared" si="0"/>
        <v>71931.207747027758</v>
      </c>
      <c r="E41" s="32">
        <v>14201331685</v>
      </c>
      <c r="F41" s="25">
        <f t="shared" si="1"/>
        <v>53993.968773881534</v>
      </c>
      <c r="G41" s="36">
        <v>5.7969999999999997</v>
      </c>
      <c r="H41" s="36">
        <v>0</v>
      </c>
      <c r="I41" s="36">
        <v>0</v>
      </c>
      <c r="J41" s="36">
        <v>0</v>
      </c>
      <c r="K41" s="41">
        <v>0</v>
      </c>
      <c r="L41" s="37">
        <v>0.81179999999999997</v>
      </c>
      <c r="M41" s="87">
        <v>82330031</v>
      </c>
      <c r="N41" s="21">
        <v>0</v>
      </c>
      <c r="O41" s="87">
        <v>0</v>
      </c>
      <c r="P41" s="32">
        <v>0</v>
      </c>
      <c r="Q41" s="32">
        <v>0</v>
      </c>
      <c r="R41" s="25">
        <v>11528739</v>
      </c>
      <c r="S41" s="5">
        <f t="shared" si="3"/>
        <v>93858770</v>
      </c>
      <c r="T41" s="110">
        <f t="shared" si="4"/>
        <v>356.85438583817773</v>
      </c>
    </row>
    <row r="42" spans="1:20">
      <c r="A42" s="10" t="s">
        <v>39</v>
      </c>
      <c r="B42" s="21">
        <v>549442</v>
      </c>
      <c r="C42" s="24">
        <v>82482818108</v>
      </c>
      <c r="D42" s="21">
        <f t="shared" si="0"/>
        <v>150121.06484032891</v>
      </c>
      <c r="E42" s="32">
        <v>63967020978</v>
      </c>
      <c r="F42" s="25">
        <f t="shared" si="1"/>
        <v>116421.78970300777</v>
      </c>
      <c r="G42" s="36">
        <v>4.9455999999999998</v>
      </c>
      <c r="H42" s="36">
        <v>0</v>
      </c>
      <c r="I42" s="36">
        <v>0</v>
      </c>
      <c r="J42" s="36">
        <v>1.1134999999999999</v>
      </c>
      <c r="K42" s="41">
        <v>0</v>
      </c>
      <c r="L42" s="37">
        <v>8.7999999999999995E-2</v>
      </c>
      <c r="M42" s="87">
        <v>316909471</v>
      </c>
      <c r="N42" s="21">
        <v>0</v>
      </c>
      <c r="O42" s="87">
        <v>0</v>
      </c>
      <c r="P42" s="32">
        <v>71225822</v>
      </c>
      <c r="Q42" s="32">
        <v>0</v>
      </c>
      <c r="R42" s="25">
        <v>5626385</v>
      </c>
      <c r="S42" s="5">
        <f t="shared" si="3"/>
        <v>393761678</v>
      </c>
      <c r="T42" s="110">
        <f t="shared" si="4"/>
        <v>716.65740514922413</v>
      </c>
    </row>
    <row r="43" spans="1:20">
      <c r="A43" s="10" t="s">
        <v>40</v>
      </c>
      <c r="B43" s="21">
        <v>271111</v>
      </c>
      <c r="C43" s="24">
        <v>21285787099</v>
      </c>
      <c r="D43" s="21">
        <f t="shared" si="0"/>
        <v>78513.181313189067</v>
      </c>
      <c r="E43" s="32">
        <v>12612869944</v>
      </c>
      <c r="F43" s="25">
        <f t="shared" si="1"/>
        <v>46522.900007745906</v>
      </c>
      <c r="G43" s="36">
        <v>8.5399999999999991</v>
      </c>
      <c r="H43" s="36">
        <v>0</v>
      </c>
      <c r="I43" s="36">
        <v>0</v>
      </c>
      <c r="J43" s="36">
        <v>0</v>
      </c>
      <c r="K43" s="41">
        <v>0</v>
      </c>
      <c r="L43" s="37">
        <v>0.62</v>
      </c>
      <c r="M43" s="87">
        <v>107715634</v>
      </c>
      <c r="N43" s="21">
        <v>0</v>
      </c>
      <c r="O43" s="87">
        <v>0</v>
      </c>
      <c r="P43" s="32">
        <v>0</v>
      </c>
      <c r="Q43" s="32">
        <v>0</v>
      </c>
      <c r="R43" s="25">
        <v>7820139</v>
      </c>
      <c r="S43" s="5">
        <f t="shared" si="3"/>
        <v>115535773</v>
      </c>
      <c r="T43" s="110">
        <f t="shared" si="4"/>
        <v>426.15671440848951</v>
      </c>
    </row>
    <row r="44" spans="1:20">
      <c r="A44" s="10" t="s">
        <v>41</v>
      </c>
      <c r="B44" s="21">
        <v>37985</v>
      </c>
      <c r="C44" s="24">
        <v>3097553579</v>
      </c>
      <c r="D44" s="21">
        <f t="shared" si="0"/>
        <v>81546.757377912334</v>
      </c>
      <c r="E44" s="32">
        <v>1585730953</v>
      </c>
      <c r="F44" s="25">
        <f t="shared" si="1"/>
        <v>41746.240700276423</v>
      </c>
      <c r="G44" s="36">
        <v>9</v>
      </c>
      <c r="H44" s="36">
        <v>0</v>
      </c>
      <c r="I44" s="36">
        <v>0</v>
      </c>
      <c r="J44" s="36">
        <v>0</v>
      </c>
      <c r="K44" s="41">
        <v>0</v>
      </c>
      <c r="L44" s="37">
        <v>0</v>
      </c>
      <c r="M44" s="87">
        <v>14271579</v>
      </c>
      <c r="N44" s="21">
        <v>0</v>
      </c>
      <c r="O44" s="87">
        <v>0</v>
      </c>
      <c r="P44" s="32">
        <v>0</v>
      </c>
      <c r="Q44" s="32">
        <v>0</v>
      </c>
      <c r="R44" s="25">
        <v>0</v>
      </c>
      <c r="S44" s="5">
        <f t="shared" si="3"/>
        <v>14271579</v>
      </c>
      <c r="T44" s="110">
        <f t="shared" si="4"/>
        <v>375.71617743846252</v>
      </c>
    </row>
    <row r="45" spans="1:20">
      <c r="A45" s="10" t="s">
        <v>42</v>
      </c>
      <c r="B45" s="21">
        <v>7581</v>
      </c>
      <c r="C45" s="24">
        <v>740384199</v>
      </c>
      <c r="D45" s="21">
        <f t="shared" si="0"/>
        <v>97663.131381084284</v>
      </c>
      <c r="E45" s="32">
        <v>179536761</v>
      </c>
      <c r="F45" s="25">
        <f t="shared" si="1"/>
        <v>23682.464186782745</v>
      </c>
      <c r="G45" s="36">
        <v>10</v>
      </c>
      <c r="H45" s="36">
        <v>0</v>
      </c>
      <c r="I45" s="36">
        <v>0</v>
      </c>
      <c r="J45" s="36">
        <v>0</v>
      </c>
      <c r="K45" s="41">
        <v>0</v>
      </c>
      <c r="L45" s="37">
        <v>0</v>
      </c>
      <c r="M45" s="87">
        <v>1795366</v>
      </c>
      <c r="N45" s="21">
        <v>0</v>
      </c>
      <c r="O45" s="87">
        <v>0</v>
      </c>
      <c r="P45" s="32">
        <v>0</v>
      </c>
      <c r="Q45" s="32">
        <v>0</v>
      </c>
      <c r="R45" s="25">
        <v>0</v>
      </c>
      <c r="S45" s="5">
        <f t="shared" si="3"/>
        <v>1795366</v>
      </c>
      <c r="T45" s="110">
        <f t="shared" si="4"/>
        <v>236.8244294947896</v>
      </c>
    </row>
    <row r="46" spans="1:20">
      <c r="A46" s="10" t="s">
        <v>43</v>
      </c>
      <c r="B46" s="21">
        <v>19696</v>
      </c>
      <c r="C46" s="24">
        <v>1001795429</v>
      </c>
      <c r="D46" s="21">
        <f t="shared" si="0"/>
        <v>50862.887337530461</v>
      </c>
      <c r="E46" s="32">
        <v>512301315</v>
      </c>
      <c r="F46" s="25">
        <f t="shared" si="1"/>
        <v>26010.42419780666</v>
      </c>
      <c r="G46" s="36">
        <v>10</v>
      </c>
      <c r="H46" s="36">
        <v>0</v>
      </c>
      <c r="I46" s="36">
        <v>0</v>
      </c>
      <c r="J46" s="36">
        <v>0</v>
      </c>
      <c r="K46" s="41">
        <v>0</v>
      </c>
      <c r="L46" s="37">
        <v>0</v>
      </c>
      <c r="M46" s="87">
        <v>5123013</v>
      </c>
      <c r="N46" s="21">
        <v>0</v>
      </c>
      <c r="O46" s="87">
        <v>0</v>
      </c>
      <c r="P46" s="32">
        <v>0</v>
      </c>
      <c r="Q46" s="32">
        <v>0</v>
      </c>
      <c r="R46" s="25">
        <v>0</v>
      </c>
      <c r="S46" s="5">
        <f t="shared" si="3"/>
        <v>5123013</v>
      </c>
      <c r="T46" s="110">
        <f t="shared" si="4"/>
        <v>260.10423436230707</v>
      </c>
    </row>
    <row r="47" spans="1:20">
      <c r="A47" s="10" t="s">
        <v>44</v>
      </c>
      <c r="B47" s="21">
        <v>304364</v>
      </c>
      <c r="C47" s="24">
        <v>33783490402</v>
      </c>
      <c r="D47" s="21">
        <f t="shared" si="0"/>
        <v>110996.99833751692</v>
      </c>
      <c r="E47" s="32">
        <v>24728626994</v>
      </c>
      <c r="F47" s="25">
        <f t="shared" si="1"/>
        <v>81246.885288667516</v>
      </c>
      <c r="G47" s="36">
        <v>7.5719000000000003</v>
      </c>
      <c r="H47" s="36">
        <v>0.13439999999999999</v>
      </c>
      <c r="I47" s="36">
        <v>0</v>
      </c>
      <c r="J47" s="36">
        <v>0</v>
      </c>
      <c r="K47" s="41">
        <v>0</v>
      </c>
      <c r="L47" s="37">
        <v>0.50960000000000005</v>
      </c>
      <c r="M47" s="87">
        <v>187228627</v>
      </c>
      <c r="N47" s="21">
        <v>3323278</v>
      </c>
      <c r="O47" s="87">
        <v>0</v>
      </c>
      <c r="P47" s="32">
        <v>0</v>
      </c>
      <c r="Q47" s="32">
        <v>0</v>
      </c>
      <c r="R47" s="25">
        <v>12604130</v>
      </c>
      <c r="S47" s="5">
        <f t="shared" si="3"/>
        <v>203156035</v>
      </c>
      <c r="T47" s="110">
        <f t="shared" si="4"/>
        <v>667.47721478230017</v>
      </c>
    </row>
    <row r="48" spans="1:20">
      <c r="A48" s="10" t="s">
        <v>45</v>
      </c>
      <c r="B48" s="21">
        <v>304926</v>
      </c>
      <c r="C48" s="24">
        <v>20699806836</v>
      </c>
      <c r="D48" s="21">
        <f t="shared" si="0"/>
        <v>67884.689518112587</v>
      </c>
      <c r="E48" s="32">
        <v>13057730937</v>
      </c>
      <c r="F48" s="25">
        <f t="shared" si="1"/>
        <v>42822.622331319733</v>
      </c>
      <c r="G48" s="36">
        <v>4.87</v>
      </c>
      <c r="H48" s="36">
        <v>0</v>
      </c>
      <c r="I48" s="36">
        <v>0</v>
      </c>
      <c r="J48" s="36">
        <v>0</v>
      </c>
      <c r="K48" s="41">
        <v>4.7899999999999998E-2</v>
      </c>
      <c r="L48" s="37">
        <v>3.0369999999999999</v>
      </c>
      <c r="M48" s="87">
        <v>63643818</v>
      </c>
      <c r="N48" s="21">
        <v>0</v>
      </c>
      <c r="O48" s="87">
        <v>0</v>
      </c>
      <c r="P48" s="32">
        <v>0</v>
      </c>
      <c r="Q48" s="32">
        <v>625840</v>
      </c>
      <c r="R48" s="25">
        <v>39656344</v>
      </c>
      <c r="S48" s="5">
        <f t="shared" si="3"/>
        <v>103926002</v>
      </c>
      <c r="T48" s="110">
        <f t="shared" si="4"/>
        <v>340.82368181132472</v>
      </c>
    </row>
    <row r="49" spans="1:20">
      <c r="A49" s="10" t="s">
        <v>46</v>
      </c>
      <c r="B49" s="21">
        <v>141059</v>
      </c>
      <c r="C49" s="24">
        <v>26811646690</v>
      </c>
      <c r="D49" s="21">
        <f t="shared" si="0"/>
        <v>190073.9881184469</v>
      </c>
      <c r="E49" s="32">
        <v>17685232225</v>
      </c>
      <c r="F49" s="25">
        <f t="shared" si="1"/>
        <v>125374.7171396366</v>
      </c>
      <c r="G49" s="36">
        <v>4.8949999999999996</v>
      </c>
      <c r="H49" s="36">
        <v>0.32500000000000001</v>
      </c>
      <c r="I49" s="36">
        <v>0</v>
      </c>
      <c r="J49" s="36">
        <v>0</v>
      </c>
      <c r="K49" s="41">
        <v>0</v>
      </c>
      <c r="L49" s="37">
        <v>2.6263999999999998</v>
      </c>
      <c r="M49" s="87">
        <v>86569220</v>
      </c>
      <c r="N49" s="21">
        <v>5747717</v>
      </c>
      <c r="O49" s="87">
        <v>0</v>
      </c>
      <c r="P49" s="32">
        <v>0</v>
      </c>
      <c r="Q49" s="32">
        <v>0</v>
      </c>
      <c r="R49" s="25">
        <v>46448392</v>
      </c>
      <c r="S49" s="5">
        <f t="shared" si="3"/>
        <v>138765329</v>
      </c>
      <c r="T49" s="110">
        <f t="shared" si="4"/>
        <v>983.73963377026632</v>
      </c>
    </row>
    <row r="50" spans="1:20">
      <c r="A50" s="10" t="s">
        <v>47</v>
      </c>
      <c r="B50" s="21">
        <v>2422075</v>
      </c>
      <c r="C50" s="24">
        <v>249743976264</v>
      </c>
      <c r="D50" s="21">
        <f t="shared" si="0"/>
        <v>103111.57840446725</v>
      </c>
      <c r="E50" s="32">
        <v>172342449595</v>
      </c>
      <c r="F50" s="25">
        <f t="shared" si="1"/>
        <v>71154.877365482083</v>
      </c>
      <c r="G50" s="36">
        <v>5.7145999999999999</v>
      </c>
      <c r="H50" s="36">
        <v>0.88700000000000001</v>
      </c>
      <c r="I50" s="36">
        <v>0</v>
      </c>
      <c r="J50" s="36">
        <v>2.7909999999999999</v>
      </c>
      <c r="K50" s="41">
        <v>0</v>
      </c>
      <c r="L50" s="37">
        <v>0</v>
      </c>
      <c r="M50" s="87">
        <v>1004022018</v>
      </c>
      <c r="N50" s="21">
        <v>71932510</v>
      </c>
      <c r="O50" s="87">
        <v>0</v>
      </c>
      <c r="P50" s="32">
        <v>490370527</v>
      </c>
      <c r="Q50" s="32">
        <v>0</v>
      </c>
      <c r="R50" s="25">
        <v>0</v>
      </c>
      <c r="S50" s="5">
        <f t="shared" si="3"/>
        <v>1566325055</v>
      </c>
      <c r="T50" s="110">
        <f t="shared" si="4"/>
        <v>646.68726401948743</v>
      </c>
    </row>
    <row r="51" spans="1:20">
      <c r="A51" s="10" t="s">
        <v>48</v>
      </c>
      <c r="B51" s="21">
        <v>82413</v>
      </c>
      <c r="C51" s="24">
        <v>32219872670</v>
      </c>
      <c r="D51" s="21">
        <f t="shared" si="0"/>
        <v>390956.1922269545</v>
      </c>
      <c r="E51" s="32">
        <v>21681414632</v>
      </c>
      <c r="F51" s="25">
        <f t="shared" si="1"/>
        <v>263082.45825294551</v>
      </c>
      <c r="G51" s="36">
        <v>2.8001</v>
      </c>
      <c r="H51" s="36">
        <v>0</v>
      </c>
      <c r="I51" s="36">
        <v>0</v>
      </c>
      <c r="J51" s="36">
        <v>0</v>
      </c>
      <c r="K51" s="41">
        <v>0</v>
      </c>
      <c r="L51" s="37">
        <v>0.7641</v>
      </c>
      <c r="M51" s="87">
        <v>61195065</v>
      </c>
      <c r="N51" s="21">
        <v>0</v>
      </c>
      <c r="O51" s="87">
        <v>0</v>
      </c>
      <c r="P51" s="32">
        <v>0</v>
      </c>
      <c r="Q51" s="32">
        <v>0</v>
      </c>
      <c r="R51" s="25">
        <v>16566964</v>
      </c>
      <c r="S51" s="5">
        <f t="shared" si="3"/>
        <v>77762029</v>
      </c>
      <c r="T51" s="110">
        <f t="shared" si="4"/>
        <v>943.56508075182319</v>
      </c>
    </row>
    <row r="52" spans="1:20">
      <c r="A52" s="10" t="s">
        <v>49</v>
      </c>
      <c r="B52" s="21">
        <v>65759</v>
      </c>
      <c r="C52" s="24">
        <v>8109438388</v>
      </c>
      <c r="D52" s="21">
        <f t="shared" si="0"/>
        <v>123320.5855928466</v>
      </c>
      <c r="E52" s="32">
        <v>5944978492</v>
      </c>
      <c r="F52" s="25">
        <f t="shared" si="1"/>
        <v>90405.54892866376</v>
      </c>
      <c r="G52" s="36">
        <v>6.4321000000000002</v>
      </c>
      <c r="H52" s="36">
        <v>0</v>
      </c>
      <c r="I52" s="36">
        <v>0</v>
      </c>
      <c r="J52" s="36">
        <v>1.32</v>
      </c>
      <c r="K52" s="41">
        <v>0</v>
      </c>
      <c r="L52" s="37">
        <v>0</v>
      </c>
      <c r="M52" s="87">
        <v>38237835</v>
      </c>
      <c r="N52" s="21">
        <v>0</v>
      </c>
      <c r="O52" s="87">
        <v>0</v>
      </c>
      <c r="P52" s="32">
        <v>7847371</v>
      </c>
      <c r="Q52" s="32">
        <v>0</v>
      </c>
      <c r="R52" s="25">
        <v>0</v>
      </c>
      <c r="S52" s="5">
        <f t="shared" si="3"/>
        <v>46085206</v>
      </c>
      <c r="T52" s="110">
        <f t="shared" si="4"/>
        <v>700.8197509086209</v>
      </c>
    </row>
    <row r="53" spans="1:20">
      <c r="A53" s="10" t="s">
        <v>50</v>
      </c>
      <c r="B53" s="21">
        <v>188939</v>
      </c>
      <c r="C53" s="24">
        <v>18790704819</v>
      </c>
      <c r="D53" s="21">
        <f t="shared" si="0"/>
        <v>99453.817470188791</v>
      </c>
      <c r="E53" s="32">
        <v>13576903661</v>
      </c>
      <c r="F53" s="25">
        <f t="shared" si="1"/>
        <v>71858.661583897454</v>
      </c>
      <c r="G53" s="36">
        <v>4.25</v>
      </c>
      <c r="H53" s="36">
        <v>0</v>
      </c>
      <c r="I53" s="36">
        <v>0</v>
      </c>
      <c r="J53" s="36">
        <v>0</v>
      </c>
      <c r="K53" s="41">
        <v>0</v>
      </c>
      <c r="L53" s="37">
        <v>0.1168</v>
      </c>
      <c r="M53" s="87">
        <v>57701865</v>
      </c>
      <c r="N53" s="21">
        <v>0</v>
      </c>
      <c r="O53" s="87">
        <v>0</v>
      </c>
      <c r="P53" s="32">
        <v>0</v>
      </c>
      <c r="Q53" s="32">
        <v>0</v>
      </c>
      <c r="R53" s="25">
        <v>1586022</v>
      </c>
      <c r="S53" s="5">
        <f t="shared" si="3"/>
        <v>59287887</v>
      </c>
      <c r="T53" s="110">
        <f t="shared" si="4"/>
        <v>313.79380117392384</v>
      </c>
    </row>
    <row r="54" spans="1:20">
      <c r="A54" s="10" t="s">
        <v>51</v>
      </c>
      <c r="B54" s="21">
        <v>37765</v>
      </c>
      <c r="C54" s="24">
        <v>3541886567</v>
      </c>
      <c r="D54" s="21">
        <f t="shared" si="0"/>
        <v>93787.543148417841</v>
      </c>
      <c r="E54" s="32">
        <v>1849487797</v>
      </c>
      <c r="F54" s="25">
        <f t="shared" si="1"/>
        <v>48973.59451873428</v>
      </c>
      <c r="G54" s="36">
        <v>7.1</v>
      </c>
      <c r="H54" s="36">
        <v>0.27500000000000002</v>
      </c>
      <c r="I54" s="36">
        <v>0</v>
      </c>
      <c r="J54" s="36">
        <v>0</v>
      </c>
      <c r="K54" s="41">
        <v>0</v>
      </c>
      <c r="L54" s="37">
        <v>0</v>
      </c>
      <c r="M54" s="87">
        <v>13131354</v>
      </c>
      <c r="N54" s="21">
        <v>510617</v>
      </c>
      <c r="O54" s="87">
        <v>0</v>
      </c>
      <c r="P54" s="32">
        <v>0</v>
      </c>
      <c r="Q54" s="32">
        <v>0</v>
      </c>
      <c r="R54" s="25">
        <v>0</v>
      </c>
      <c r="S54" s="5">
        <f t="shared" si="3"/>
        <v>13641971</v>
      </c>
      <c r="T54" s="110">
        <f t="shared" si="4"/>
        <v>361.23317886932347</v>
      </c>
    </row>
    <row r="55" spans="1:20">
      <c r="A55" s="10" t="s">
        <v>52</v>
      </c>
      <c r="B55" s="21">
        <v>1043437</v>
      </c>
      <c r="C55" s="24">
        <v>101751961342</v>
      </c>
      <c r="D55" s="21">
        <f t="shared" si="0"/>
        <v>97516.152237269722</v>
      </c>
      <c r="E55" s="32">
        <v>75253217865</v>
      </c>
      <c r="F55" s="25">
        <f t="shared" si="1"/>
        <v>72120.518886142629</v>
      </c>
      <c r="G55" s="36">
        <v>5.1638999999999999</v>
      </c>
      <c r="H55" s="36">
        <v>0</v>
      </c>
      <c r="I55" s="36">
        <v>0</v>
      </c>
      <c r="J55" s="36">
        <v>0</v>
      </c>
      <c r="K55" s="41">
        <v>2.6100000000000002E-2</v>
      </c>
      <c r="L55" s="37">
        <v>2.6408</v>
      </c>
      <c r="M55" s="87">
        <v>390016805</v>
      </c>
      <c r="N55" s="21">
        <v>0</v>
      </c>
      <c r="O55" s="87">
        <v>0</v>
      </c>
      <c r="P55" s="32">
        <v>0</v>
      </c>
      <c r="Q55" s="32">
        <v>1961528</v>
      </c>
      <c r="R55" s="25">
        <v>198730911</v>
      </c>
      <c r="S55" s="5">
        <f t="shared" si="3"/>
        <v>590709244</v>
      </c>
      <c r="T55" s="110">
        <f t="shared" si="4"/>
        <v>566.11874411200677</v>
      </c>
    </row>
    <row r="56" spans="1:20">
      <c r="A56" s="10" t="s">
        <v>53</v>
      </c>
      <c r="B56" s="21">
        <v>235156</v>
      </c>
      <c r="C56" s="24">
        <v>21236168031</v>
      </c>
      <c r="D56" s="21">
        <f t="shared" si="0"/>
        <v>90306.724178842982</v>
      </c>
      <c r="E56" s="32">
        <v>16141696392</v>
      </c>
      <c r="F56" s="25">
        <f t="shared" si="1"/>
        <v>68642.502815152489</v>
      </c>
      <c r="G56" s="36">
        <v>6.2445000000000004</v>
      </c>
      <c r="H56" s="36">
        <v>0</v>
      </c>
      <c r="I56" s="36">
        <v>0.5</v>
      </c>
      <c r="J56" s="36">
        <v>0</v>
      </c>
      <c r="K56" s="41">
        <v>0</v>
      </c>
      <c r="L56" s="37">
        <v>0.57620000000000005</v>
      </c>
      <c r="M56" s="87">
        <v>100808767</v>
      </c>
      <c r="N56" s="21">
        <v>0</v>
      </c>
      <c r="O56" s="87">
        <v>8096435</v>
      </c>
      <c r="P56" s="32">
        <v>0</v>
      </c>
      <c r="Q56" s="32">
        <v>0</v>
      </c>
      <c r="R56" s="25">
        <v>9301250</v>
      </c>
      <c r="S56" s="5">
        <f t="shared" si="3"/>
        <v>118206452</v>
      </c>
      <c r="T56" s="110">
        <f t="shared" si="4"/>
        <v>502.67248975148414</v>
      </c>
    </row>
    <row r="57" spans="1:20">
      <c r="A57" s="10" t="s">
        <v>54</v>
      </c>
      <c r="B57" s="21">
        <v>1265900</v>
      </c>
      <c r="C57" s="24">
        <v>180546215283</v>
      </c>
      <c r="D57" s="21">
        <f t="shared" si="0"/>
        <v>142622.81008215499</v>
      </c>
      <c r="E57" s="32">
        <v>130004566492</v>
      </c>
      <c r="F57" s="25">
        <f t="shared" si="1"/>
        <v>102697.34299075756</v>
      </c>
      <c r="G57" s="36">
        <v>4.45</v>
      </c>
      <c r="H57" s="36">
        <v>0.26919999999999999</v>
      </c>
      <c r="I57" s="36">
        <v>0</v>
      </c>
      <c r="J57" s="36">
        <v>0</v>
      </c>
      <c r="K57" s="41">
        <v>1.8119000000000001</v>
      </c>
      <c r="L57" s="37">
        <v>0</v>
      </c>
      <c r="M57" s="87">
        <v>579480798</v>
      </c>
      <c r="N57" s="21">
        <v>35078083</v>
      </c>
      <c r="O57" s="87">
        <v>0</v>
      </c>
      <c r="P57" s="32">
        <v>0</v>
      </c>
      <c r="Q57" s="32">
        <v>235560808</v>
      </c>
      <c r="R57" s="25">
        <v>0</v>
      </c>
      <c r="S57" s="5">
        <f t="shared" si="3"/>
        <v>850119689</v>
      </c>
      <c r="T57" s="110">
        <f t="shared" si="4"/>
        <v>671.55358954103804</v>
      </c>
    </row>
    <row r="58" spans="1:20">
      <c r="A58" s="10" t="s">
        <v>55</v>
      </c>
      <c r="B58" s="21">
        <v>406898</v>
      </c>
      <c r="C58" s="24">
        <v>30531483846</v>
      </c>
      <c r="D58" s="21">
        <f t="shared" si="0"/>
        <v>75034.735599585154</v>
      </c>
      <c r="E58" s="32">
        <v>19949523770</v>
      </c>
      <c r="F58" s="25">
        <f t="shared" si="1"/>
        <v>49028.316113620611</v>
      </c>
      <c r="G58" s="36">
        <v>6.681</v>
      </c>
      <c r="H58" s="36">
        <v>0</v>
      </c>
      <c r="I58" s="36">
        <v>0</v>
      </c>
      <c r="J58" s="36">
        <v>0</v>
      </c>
      <c r="K58" s="41">
        <v>1.0576000000000001</v>
      </c>
      <c r="L58" s="37">
        <v>0</v>
      </c>
      <c r="M58" s="87">
        <v>133282817</v>
      </c>
      <c r="N58" s="21">
        <v>0</v>
      </c>
      <c r="O58" s="87">
        <v>0</v>
      </c>
      <c r="P58" s="32">
        <v>0</v>
      </c>
      <c r="Q58" s="32">
        <v>21098416</v>
      </c>
      <c r="R58" s="25">
        <v>0</v>
      </c>
      <c r="S58" s="5">
        <f t="shared" si="3"/>
        <v>154381233</v>
      </c>
      <c r="T58" s="110">
        <f t="shared" si="4"/>
        <v>379.41015438758609</v>
      </c>
    </row>
    <row r="59" spans="1:20">
      <c r="A59" s="10" t="s">
        <v>56</v>
      </c>
      <c r="B59" s="21">
        <v>947744</v>
      </c>
      <c r="C59" s="24">
        <v>92791756076</v>
      </c>
      <c r="D59" s="21">
        <f t="shared" si="0"/>
        <v>97908.038537832996</v>
      </c>
      <c r="E59" s="32">
        <v>62885450032</v>
      </c>
      <c r="F59" s="25">
        <f t="shared" si="1"/>
        <v>66352.78095350643</v>
      </c>
      <c r="G59" s="36">
        <v>6.141</v>
      </c>
      <c r="H59" s="36">
        <v>0</v>
      </c>
      <c r="I59" s="36">
        <v>2.18E-2</v>
      </c>
      <c r="J59" s="36">
        <v>0.61519999999999997</v>
      </c>
      <c r="K59" s="41">
        <v>4.2900000000000001E-2</v>
      </c>
      <c r="L59" s="37">
        <v>1.1453</v>
      </c>
      <c r="M59" s="87">
        <v>386353954</v>
      </c>
      <c r="N59" s="21">
        <v>0</v>
      </c>
      <c r="O59" s="87">
        <v>1371522</v>
      </c>
      <c r="P59" s="32">
        <v>38688229</v>
      </c>
      <c r="Q59" s="32">
        <v>2695888</v>
      </c>
      <c r="R59" s="25">
        <v>72020311</v>
      </c>
      <c r="S59" s="5">
        <f t="shared" si="3"/>
        <v>501129904</v>
      </c>
      <c r="T59" s="110">
        <f t="shared" si="4"/>
        <v>528.76082992875718</v>
      </c>
    </row>
    <row r="60" spans="1:20">
      <c r="A60" s="10" t="s">
        <v>58</v>
      </c>
      <c r="B60" s="21">
        <v>541840</v>
      </c>
      <c r="C60" s="24">
        <v>33964323268</v>
      </c>
      <c r="D60" s="21">
        <f t="shared" si="0"/>
        <v>62683.307374870812</v>
      </c>
      <c r="E60" s="32">
        <v>23751980320</v>
      </c>
      <c r="F60" s="25">
        <f t="shared" si="1"/>
        <v>43835.782371179681</v>
      </c>
      <c r="G60" s="36">
        <v>8.7270000000000003</v>
      </c>
      <c r="H60" s="36">
        <v>0</v>
      </c>
      <c r="I60" s="36">
        <v>0</v>
      </c>
      <c r="J60" s="36">
        <v>0</v>
      </c>
      <c r="K60" s="41">
        <v>0</v>
      </c>
      <c r="L60" s="37">
        <v>0.46660000000000001</v>
      </c>
      <c r="M60" s="87">
        <v>207392208</v>
      </c>
      <c r="N60" s="21">
        <v>0</v>
      </c>
      <c r="O60" s="87">
        <v>0</v>
      </c>
      <c r="P60" s="32">
        <v>0</v>
      </c>
      <c r="Q60" s="32">
        <v>0</v>
      </c>
      <c r="R60" s="25">
        <v>11083188</v>
      </c>
      <c r="S60" s="5">
        <f t="shared" si="3"/>
        <v>218475396</v>
      </c>
      <c r="T60" s="110">
        <f t="shared" si="4"/>
        <v>403.21016536246862</v>
      </c>
    </row>
    <row r="61" spans="1:20">
      <c r="A61" s="10" t="s">
        <v>59</v>
      </c>
      <c r="B61" s="21">
        <v>73764</v>
      </c>
      <c r="C61" s="24">
        <v>5401459274</v>
      </c>
      <c r="D61" s="21">
        <f t="shared" si="0"/>
        <v>73226.225177593413</v>
      </c>
      <c r="E61" s="32">
        <v>3154011750</v>
      </c>
      <c r="F61" s="25">
        <f t="shared" si="1"/>
        <v>42758.144216691071</v>
      </c>
      <c r="G61" s="36">
        <v>9.1999999999999993</v>
      </c>
      <c r="H61" s="36">
        <v>0</v>
      </c>
      <c r="I61" s="36">
        <v>0</v>
      </c>
      <c r="J61" s="36">
        <v>0</v>
      </c>
      <c r="K61" s="41">
        <v>0</v>
      </c>
      <c r="L61" s="37">
        <v>0.70820000000000005</v>
      </c>
      <c r="M61" s="87">
        <v>29016948</v>
      </c>
      <c r="N61" s="21">
        <v>0</v>
      </c>
      <c r="O61" s="87">
        <v>0</v>
      </c>
      <c r="P61" s="32">
        <v>0</v>
      </c>
      <c r="Q61" s="32">
        <v>0</v>
      </c>
      <c r="R61" s="25">
        <v>2233712</v>
      </c>
      <c r="S61" s="5">
        <f t="shared" si="3"/>
        <v>31250660</v>
      </c>
      <c r="T61" s="110">
        <f t="shared" si="4"/>
        <v>423.65733962366465</v>
      </c>
    </row>
    <row r="62" spans="1:20">
      <c r="A62" s="10" t="s">
        <v>135</v>
      </c>
      <c r="B62" s="21">
        <v>157278</v>
      </c>
      <c r="C62" s="24">
        <v>24491837093</v>
      </c>
      <c r="D62" s="21">
        <f t="shared" si="0"/>
        <v>155723.22316535053</v>
      </c>
      <c r="E62" s="32">
        <v>17429224015</v>
      </c>
      <c r="F62" s="25">
        <f t="shared" si="1"/>
        <v>110817.94030315746</v>
      </c>
      <c r="G62" s="36">
        <v>5.85</v>
      </c>
      <c r="H62" s="36">
        <v>0</v>
      </c>
      <c r="I62" s="36">
        <v>0</v>
      </c>
      <c r="J62" s="36">
        <v>0</v>
      </c>
      <c r="K62" s="41">
        <v>4.1200000000000001E-2</v>
      </c>
      <c r="L62" s="37">
        <v>2.9700000000000001E-2</v>
      </c>
      <c r="M62" s="87">
        <v>101964985</v>
      </c>
      <c r="N62" s="21">
        <v>0</v>
      </c>
      <c r="O62" s="87">
        <v>0</v>
      </c>
      <c r="P62" s="32">
        <v>0</v>
      </c>
      <c r="Q62" s="32">
        <v>717860</v>
      </c>
      <c r="R62" s="25">
        <v>516983</v>
      </c>
      <c r="S62" s="5">
        <f t="shared" si="3"/>
        <v>103199828</v>
      </c>
      <c r="T62" s="110">
        <f t="shared" si="4"/>
        <v>656.16187896590748</v>
      </c>
    </row>
    <row r="63" spans="1:20">
      <c r="A63" s="10" t="s">
        <v>136</v>
      </c>
      <c r="B63" s="21">
        <v>240039</v>
      </c>
      <c r="C63" s="24">
        <v>27196723384</v>
      </c>
      <c r="D63" s="21">
        <f t="shared" si="0"/>
        <v>113301.26931040373</v>
      </c>
      <c r="E63" s="32">
        <v>17531857063</v>
      </c>
      <c r="F63" s="25">
        <f t="shared" si="1"/>
        <v>73037.535829594359</v>
      </c>
      <c r="G63" s="36">
        <v>7.3426</v>
      </c>
      <c r="H63" s="36">
        <v>0</v>
      </c>
      <c r="I63" s="36">
        <v>0.13700000000000001</v>
      </c>
      <c r="J63" s="36">
        <v>0</v>
      </c>
      <c r="K63" s="41">
        <v>0.27910000000000001</v>
      </c>
      <c r="L63" s="37">
        <v>0.87949999999999995</v>
      </c>
      <c r="M63" s="87">
        <v>128729373</v>
      </c>
      <c r="N63" s="21">
        <v>0</v>
      </c>
      <c r="O63" s="87">
        <v>2422307</v>
      </c>
      <c r="P63" s="32">
        <v>0</v>
      </c>
      <c r="Q63" s="32">
        <v>4892952</v>
      </c>
      <c r="R63" s="25">
        <v>15419519</v>
      </c>
      <c r="S63" s="5">
        <f t="shared" si="3"/>
        <v>151464151</v>
      </c>
      <c r="T63" s="110">
        <f t="shared" si="4"/>
        <v>630.9980919767205</v>
      </c>
    </row>
    <row r="64" spans="1:20">
      <c r="A64" s="10" t="s">
        <v>60</v>
      </c>
      <c r="B64" s="21">
        <v>136443</v>
      </c>
      <c r="C64" s="24">
        <v>10821867266</v>
      </c>
      <c r="D64" s="21">
        <f t="shared" si="0"/>
        <v>79314.199086798151</v>
      </c>
      <c r="E64" s="32">
        <v>6575750940</v>
      </c>
      <c r="F64" s="25">
        <f t="shared" si="1"/>
        <v>48194.124579494732</v>
      </c>
      <c r="G64" s="36">
        <v>6.6174999999999997</v>
      </c>
      <c r="H64" s="36">
        <v>0</v>
      </c>
      <c r="I64" s="36">
        <v>0</v>
      </c>
      <c r="J64" s="36">
        <v>0</v>
      </c>
      <c r="K64" s="41">
        <v>0</v>
      </c>
      <c r="L64" s="37">
        <v>0</v>
      </c>
      <c r="M64" s="87">
        <v>43512003</v>
      </c>
      <c r="N64" s="21">
        <v>0</v>
      </c>
      <c r="O64" s="87">
        <v>0</v>
      </c>
      <c r="P64" s="32">
        <v>0</v>
      </c>
      <c r="Q64" s="32">
        <v>0</v>
      </c>
      <c r="R64" s="25">
        <v>0</v>
      </c>
      <c r="S64" s="5">
        <f t="shared" si="3"/>
        <v>43512003</v>
      </c>
      <c r="T64" s="110">
        <f t="shared" si="4"/>
        <v>318.90242079109959</v>
      </c>
    </row>
    <row r="65" spans="1:20">
      <c r="A65" s="10" t="s">
        <v>61</v>
      </c>
      <c r="B65" s="21">
        <v>367867</v>
      </c>
      <c r="C65" s="24">
        <v>64092096613</v>
      </c>
      <c r="D65" s="21">
        <f t="shared" si="0"/>
        <v>174226.27366140479</v>
      </c>
      <c r="E65" s="32">
        <v>46419093105</v>
      </c>
      <c r="F65" s="25">
        <f t="shared" si="1"/>
        <v>126184.44466342455</v>
      </c>
      <c r="G65" s="36">
        <v>3.8807999999999998</v>
      </c>
      <c r="H65" s="36">
        <v>0.14760000000000001</v>
      </c>
      <c r="I65" s="36">
        <v>6.5500000000000003E-2</v>
      </c>
      <c r="J65" s="36">
        <v>0</v>
      </c>
      <c r="K65" s="41">
        <v>0</v>
      </c>
      <c r="L65" s="37">
        <v>0.57920000000000005</v>
      </c>
      <c r="M65" s="87">
        <v>180270320</v>
      </c>
      <c r="N65" s="21">
        <v>6857109</v>
      </c>
      <c r="O65" s="87">
        <v>3042972</v>
      </c>
      <c r="P65" s="32">
        <v>0</v>
      </c>
      <c r="Q65" s="32">
        <v>0</v>
      </c>
      <c r="R65" s="25">
        <v>26905675</v>
      </c>
      <c r="S65" s="5">
        <f t="shared" si="3"/>
        <v>217076076</v>
      </c>
      <c r="T65" s="110">
        <f t="shared" si="4"/>
        <v>590.09390893991576</v>
      </c>
    </row>
    <row r="66" spans="1:20">
      <c r="A66" s="10" t="s">
        <v>57</v>
      </c>
      <c r="B66" s="21">
        <v>411744</v>
      </c>
      <c r="C66" s="24">
        <v>32563673352</v>
      </c>
      <c r="D66" s="21">
        <f t="shared" si="0"/>
        <v>79087.18366752156</v>
      </c>
      <c r="E66" s="32">
        <v>23979203668</v>
      </c>
      <c r="F66" s="25">
        <f t="shared" si="1"/>
        <v>58238.137454340562</v>
      </c>
      <c r="G66" s="36">
        <v>5.1260000000000003</v>
      </c>
      <c r="H66" s="36">
        <v>7.6999999999999999E-2</v>
      </c>
      <c r="I66" s="36">
        <v>0</v>
      </c>
      <c r="J66" s="36">
        <v>0</v>
      </c>
      <c r="K66" s="41">
        <v>0</v>
      </c>
      <c r="L66" s="37">
        <v>1.6937</v>
      </c>
      <c r="M66" s="87">
        <v>122948706</v>
      </c>
      <c r="N66" s="21">
        <v>1857209</v>
      </c>
      <c r="O66" s="87">
        <v>0</v>
      </c>
      <c r="P66" s="32">
        <v>0</v>
      </c>
      <c r="Q66" s="32">
        <v>0</v>
      </c>
      <c r="R66" s="25">
        <v>40614164</v>
      </c>
      <c r="S66" s="5">
        <f t="shared" si="3"/>
        <v>165420079</v>
      </c>
      <c r="T66" s="110">
        <f t="shared" si="4"/>
        <v>401.75468009248465</v>
      </c>
    </row>
    <row r="67" spans="1:20">
      <c r="A67" s="10" t="s">
        <v>62</v>
      </c>
      <c r="B67" s="21">
        <v>74052</v>
      </c>
      <c r="C67" s="24">
        <v>5491571199</v>
      </c>
      <c r="D67" s="21">
        <f t="shared" si="0"/>
        <v>74158.310362988166</v>
      </c>
      <c r="E67" s="32">
        <v>3386212067</v>
      </c>
      <c r="F67" s="25">
        <f t="shared" si="1"/>
        <v>45727.489696429533</v>
      </c>
      <c r="G67" s="36">
        <v>7.7675000000000001</v>
      </c>
      <c r="H67" s="36">
        <v>0</v>
      </c>
      <c r="I67" s="36">
        <v>0</v>
      </c>
      <c r="J67" s="36">
        <v>0</v>
      </c>
      <c r="K67" s="41">
        <v>0</v>
      </c>
      <c r="L67" s="37">
        <v>0</v>
      </c>
      <c r="M67" s="87">
        <v>26302407</v>
      </c>
      <c r="N67" s="21">
        <v>0</v>
      </c>
      <c r="O67" s="87">
        <v>0</v>
      </c>
      <c r="P67" s="32">
        <v>0</v>
      </c>
      <c r="Q67" s="32">
        <v>0</v>
      </c>
      <c r="R67" s="25">
        <v>0</v>
      </c>
      <c r="S67" s="5">
        <f t="shared" si="3"/>
        <v>26302407</v>
      </c>
      <c r="T67" s="110">
        <f t="shared" si="4"/>
        <v>355.18834062550638</v>
      </c>
    </row>
    <row r="68" spans="1:20">
      <c r="A68" s="10" t="s">
        <v>63</v>
      </c>
      <c r="B68" s="21">
        <v>38174</v>
      </c>
      <c r="C68" s="24">
        <v>2312716851</v>
      </c>
      <c r="D68" s="21">
        <f t="shared" si="0"/>
        <v>60583.560826740715</v>
      </c>
      <c r="E68" s="32">
        <v>1139998279</v>
      </c>
      <c r="F68" s="25">
        <f t="shared" si="1"/>
        <v>29863.212631634098</v>
      </c>
      <c r="G68" s="36">
        <v>9.6999999999999993</v>
      </c>
      <c r="H68" s="36">
        <v>0</v>
      </c>
      <c r="I68" s="36">
        <v>0</v>
      </c>
      <c r="J68" s="36">
        <v>0</v>
      </c>
      <c r="K68" s="41">
        <v>0</v>
      </c>
      <c r="L68" s="37">
        <v>0</v>
      </c>
      <c r="M68" s="87">
        <v>11045334</v>
      </c>
      <c r="N68" s="21">
        <v>0</v>
      </c>
      <c r="O68" s="87">
        <v>0</v>
      </c>
      <c r="P68" s="32">
        <v>0</v>
      </c>
      <c r="Q68" s="32">
        <v>0</v>
      </c>
      <c r="R68" s="25">
        <v>0</v>
      </c>
      <c r="S68" s="5">
        <f t="shared" si="3"/>
        <v>11045334</v>
      </c>
      <c r="T68" s="110">
        <f t="shared" si="4"/>
        <v>289.34180332163254</v>
      </c>
    </row>
    <row r="69" spans="1:20">
      <c r="A69" s="10" t="s">
        <v>64</v>
      </c>
      <c r="B69" s="21">
        <v>21310</v>
      </c>
      <c r="C69" s="24">
        <v>1758913990</v>
      </c>
      <c r="D69" s="21">
        <f t="shared" si="0"/>
        <v>82539.370717972779</v>
      </c>
      <c r="E69" s="32">
        <v>1116616469</v>
      </c>
      <c r="F69" s="25">
        <f t="shared" si="1"/>
        <v>52398.708071328016</v>
      </c>
      <c r="G69" s="36">
        <v>8.0760000000000005</v>
      </c>
      <c r="H69" s="36">
        <v>0</v>
      </c>
      <c r="I69" s="36">
        <v>0</v>
      </c>
      <c r="J69" s="36">
        <v>0</v>
      </c>
      <c r="K69" s="41">
        <v>1.0435000000000001</v>
      </c>
      <c r="L69" s="37">
        <v>0</v>
      </c>
      <c r="M69" s="87">
        <v>9017795</v>
      </c>
      <c r="N69" s="21">
        <v>0</v>
      </c>
      <c r="O69" s="87">
        <v>0</v>
      </c>
      <c r="P69" s="32">
        <v>0</v>
      </c>
      <c r="Q69" s="32">
        <v>1165207</v>
      </c>
      <c r="R69" s="25">
        <v>0</v>
      </c>
      <c r="S69" s="5">
        <f t="shared" si="3"/>
        <v>10183002</v>
      </c>
      <c r="T69" s="110">
        <f t="shared" si="4"/>
        <v>477.85086813702486</v>
      </c>
    </row>
    <row r="70" spans="1:20">
      <c r="A70" s="10" t="s">
        <v>65</v>
      </c>
      <c r="B70" s="21">
        <v>15046</v>
      </c>
      <c r="C70" s="24">
        <v>532562299</v>
      </c>
      <c r="D70" s="21">
        <f t="shared" si="0"/>
        <v>35395.60673933271</v>
      </c>
      <c r="E70" s="32">
        <v>187254135</v>
      </c>
      <c r="F70" s="25">
        <f t="shared" si="1"/>
        <v>12445.442974877044</v>
      </c>
      <c r="G70" s="36">
        <v>10</v>
      </c>
      <c r="H70" s="36">
        <v>0</v>
      </c>
      <c r="I70" s="36">
        <v>0.5</v>
      </c>
      <c r="J70" s="36">
        <v>0</v>
      </c>
      <c r="K70" s="41">
        <v>0</v>
      </c>
      <c r="L70" s="37">
        <v>0</v>
      </c>
      <c r="M70" s="87">
        <v>1725790</v>
      </c>
      <c r="N70" s="21">
        <v>0</v>
      </c>
      <c r="O70" s="87">
        <v>86291</v>
      </c>
      <c r="P70" s="32">
        <v>0</v>
      </c>
      <c r="Q70" s="32">
        <v>0</v>
      </c>
      <c r="R70" s="25">
        <v>0</v>
      </c>
      <c r="S70" s="5">
        <f t="shared" si="3"/>
        <v>1812081</v>
      </c>
      <c r="T70" s="110">
        <f t="shared" si="4"/>
        <v>120.43606274092782</v>
      </c>
    </row>
    <row r="71" spans="1:20">
      <c r="A71" s="10" t="s">
        <v>66</v>
      </c>
      <c r="B71" s="21">
        <v>494649</v>
      </c>
      <c r="C71" s="24">
        <v>43604731756</v>
      </c>
      <c r="D71" s="21">
        <f t="shared" si="0"/>
        <v>88152.875586527007</v>
      </c>
      <c r="E71" s="32">
        <v>29719105335</v>
      </c>
      <c r="F71" s="25">
        <f t="shared" si="1"/>
        <v>60081.199668856098</v>
      </c>
      <c r="G71" s="36">
        <v>5.3</v>
      </c>
      <c r="H71" s="36">
        <v>0</v>
      </c>
      <c r="I71" s="36">
        <v>0.99399999999999999</v>
      </c>
      <c r="J71" s="36">
        <v>0</v>
      </c>
      <c r="K71" s="41">
        <v>0.99939999999999996</v>
      </c>
      <c r="L71" s="37">
        <v>0.38569999999999999</v>
      </c>
      <c r="M71" s="87">
        <v>157890764</v>
      </c>
      <c r="N71" s="21">
        <v>0</v>
      </c>
      <c r="O71" s="87">
        <v>29611966</v>
      </c>
      <c r="P71" s="32">
        <v>0</v>
      </c>
      <c r="Q71" s="32">
        <v>29701475</v>
      </c>
      <c r="R71" s="25">
        <v>11462238</v>
      </c>
      <c r="S71" s="5">
        <f t="shared" si="3"/>
        <v>228666443</v>
      </c>
      <c r="T71" s="110">
        <f t="shared" si="4"/>
        <v>462.28020879451896</v>
      </c>
    </row>
    <row r="72" spans="1:20">
      <c r="A72" s="10" t="s">
        <v>67</v>
      </c>
      <c r="B72" s="21">
        <v>26867</v>
      </c>
      <c r="C72" s="24">
        <v>1925810990</v>
      </c>
      <c r="D72" s="21">
        <f>(C72/B72)</f>
        <v>71679.420478654109</v>
      </c>
      <c r="E72" s="32">
        <v>1155243957</v>
      </c>
      <c r="F72" s="25">
        <f>(E72/B72)</f>
        <v>42998.621245393981</v>
      </c>
      <c r="G72" s="36">
        <v>8.25</v>
      </c>
      <c r="H72" s="36">
        <v>0</v>
      </c>
      <c r="I72" s="36">
        <v>0</v>
      </c>
      <c r="J72" s="36">
        <v>0</v>
      </c>
      <c r="K72" s="41">
        <v>0</v>
      </c>
      <c r="L72" s="37">
        <v>0</v>
      </c>
      <c r="M72" s="87">
        <v>9530776</v>
      </c>
      <c r="N72" s="21">
        <v>0</v>
      </c>
      <c r="O72" s="87">
        <v>0</v>
      </c>
      <c r="P72" s="32">
        <v>0</v>
      </c>
      <c r="Q72" s="32">
        <v>0</v>
      </c>
      <c r="R72" s="25">
        <v>0</v>
      </c>
      <c r="S72" s="5">
        <f t="shared" si="3"/>
        <v>9530776</v>
      </c>
      <c r="T72" s="110">
        <f>S72/B72</f>
        <v>354.73912234339525</v>
      </c>
    </row>
    <row r="73" spans="1:20">
      <c r="A73" s="10" t="s">
        <v>68</v>
      </c>
      <c r="B73" s="21">
        <v>53525</v>
      </c>
      <c r="C73" s="24">
        <v>15363415046</v>
      </c>
      <c r="D73" s="21">
        <f>(C73/B73)</f>
        <v>287032.50903316209</v>
      </c>
      <c r="E73" s="32">
        <v>12811843191</v>
      </c>
      <c r="F73" s="25">
        <f>(E73/B73)</f>
        <v>239361.85317141522</v>
      </c>
      <c r="G73" s="36">
        <v>4.3301999999999996</v>
      </c>
      <c r="H73" s="36">
        <v>0</v>
      </c>
      <c r="I73" s="36">
        <v>0</v>
      </c>
      <c r="J73" s="36">
        <v>0</v>
      </c>
      <c r="K73" s="41">
        <v>3.6499999999999998E-2</v>
      </c>
      <c r="L73" s="37">
        <v>0</v>
      </c>
      <c r="M73" s="87">
        <v>55477843</v>
      </c>
      <c r="N73" s="21">
        <v>0</v>
      </c>
      <c r="O73" s="87">
        <v>0</v>
      </c>
      <c r="P73" s="32">
        <v>0</v>
      </c>
      <c r="Q73" s="32">
        <v>467730</v>
      </c>
      <c r="R73" s="25">
        <v>0</v>
      </c>
      <c r="S73" s="5">
        <f t="shared" si="3"/>
        <v>55945573</v>
      </c>
      <c r="T73" s="110">
        <f>S73/B73</f>
        <v>1045.2232227930874</v>
      </c>
    </row>
    <row r="74" spans="1:20">
      <c r="A74" s="10" t="s">
        <v>69</v>
      </c>
      <c r="B74" s="21">
        <v>23097</v>
      </c>
      <c r="C74" s="24">
        <v>1107748908</v>
      </c>
      <c r="D74" s="21">
        <f>(C74/B74)</f>
        <v>47960.726847642552</v>
      </c>
      <c r="E74" s="32">
        <v>641166157</v>
      </c>
      <c r="F74" s="25">
        <f>(E74/B74)</f>
        <v>27759.715850543362</v>
      </c>
      <c r="G74" s="36">
        <v>9.5</v>
      </c>
      <c r="H74" s="36">
        <v>0</v>
      </c>
      <c r="I74" s="36">
        <v>0</v>
      </c>
      <c r="J74" s="36">
        <v>0</v>
      </c>
      <c r="K74" s="41">
        <v>0</v>
      </c>
      <c r="L74" s="37">
        <v>0</v>
      </c>
      <c r="M74" s="87">
        <v>6091105</v>
      </c>
      <c r="N74" s="21">
        <v>0</v>
      </c>
      <c r="O74" s="87">
        <v>0</v>
      </c>
      <c r="P74" s="32">
        <v>0</v>
      </c>
      <c r="Q74" s="32">
        <v>0</v>
      </c>
      <c r="R74" s="25">
        <v>0</v>
      </c>
      <c r="S74" s="5">
        <f>SUM(M74:R74)</f>
        <v>6091105</v>
      </c>
      <c r="T74" s="110">
        <f>S74/B74</f>
        <v>263.71844828332684</v>
      </c>
    </row>
    <row r="75" spans="1:20">
      <c r="A75" s="19" t="s">
        <v>70</v>
      </c>
      <c r="B75" s="26">
        <f>SUM(B8:B74)</f>
        <v>17918227</v>
      </c>
      <c r="C75" s="27">
        <f>SUM(C8:C74)</f>
        <v>1898950440487</v>
      </c>
      <c r="D75" s="33">
        <f>(C75/B75)</f>
        <v>105978.7020494271</v>
      </c>
      <c r="E75" s="33">
        <f>SUM(E8:E74)</f>
        <v>1309754176278</v>
      </c>
      <c r="F75" s="29">
        <f>(E75/B75)</f>
        <v>73096.192847540107</v>
      </c>
      <c r="G75" s="38"/>
      <c r="H75" s="30"/>
      <c r="I75" s="30"/>
      <c r="J75" s="30"/>
      <c r="K75" s="30"/>
      <c r="L75" s="39"/>
      <c r="M75" s="33">
        <f t="shared" ref="M75:S75" si="5">SUM(M8:M74)</f>
        <v>7586284807</v>
      </c>
      <c r="N75" s="33">
        <f t="shared" si="5"/>
        <v>204013526</v>
      </c>
      <c r="O75" s="33">
        <f t="shared" si="5"/>
        <v>88399712</v>
      </c>
      <c r="P75" s="33">
        <f t="shared" si="5"/>
        <v>640249721</v>
      </c>
      <c r="Q75" s="33">
        <f t="shared" si="5"/>
        <v>386673391</v>
      </c>
      <c r="R75" s="29">
        <f t="shared" si="5"/>
        <v>907367819</v>
      </c>
      <c r="S75" s="29">
        <f t="shared" si="5"/>
        <v>9812988976</v>
      </c>
      <c r="T75" s="108">
        <f>S75/B75</f>
        <v>547.6540159916492</v>
      </c>
    </row>
    <row r="76" spans="1:20">
      <c r="A76" s="14"/>
      <c r="B76" s="2"/>
      <c r="C76" s="2"/>
      <c r="D76" s="2"/>
      <c r="E76" s="2"/>
      <c r="F76" s="2"/>
      <c r="G76" s="13"/>
      <c r="H76" s="13"/>
      <c r="I76" s="13"/>
      <c r="J76" s="13"/>
      <c r="K76" s="13"/>
      <c r="L76" s="13"/>
      <c r="M76" s="13"/>
      <c r="N76" s="13"/>
      <c r="O76" s="13"/>
      <c r="P76" s="7"/>
      <c r="Q76" s="7"/>
      <c r="R76" s="7"/>
      <c r="S76" s="7"/>
      <c r="T76" s="109"/>
    </row>
    <row r="77" spans="1:20">
      <c r="A77" s="12" t="s">
        <v>107</v>
      </c>
      <c r="B77" s="1"/>
      <c r="C77" s="1"/>
      <c r="D77" s="1"/>
      <c r="E77" s="1"/>
      <c r="F77" s="1"/>
      <c r="G77" s="3"/>
      <c r="H77" s="3"/>
      <c r="I77" s="3"/>
      <c r="J77" s="3"/>
      <c r="K77" s="3"/>
      <c r="L77" s="3"/>
      <c r="M77" s="3"/>
      <c r="N77" s="3"/>
      <c r="O77" s="3"/>
      <c r="P77" s="3"/>
      <c r="Q77" s="3"/>
      <c r="R77" s="3"/>
      <c r="S77" s="3"/>
      <c r="T77" s="11"/>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73"/>
      <c r="B81" s="1"/>
      <c r="C81" s="1"/>
      <c r="D81" s="1"/>
      <c r="E81" s="1"/>
      <c r="F81" s="1"/>
      <c r="G81" s="3"/>
      <c r="H81" s="3"/>
      <c r="I81" s="3"/>
      <c r="J81" s="3"/>
      <c r="K81" s="3"/>
      <c r="L81" s="3"/>
      <c r="M81" s="3"/>
      <c r="N81" s="3"/>
      <c r="O81" s="3"/>
      <c r="P81" s="3"/>
      <c r="Q81" s="3"/>
      <c r="R81" s="3"/>
      <c r="S81" s="3"/>
      <c r="T81" s="11"/>
    </row>
    <row r="82" spans="1:20">
      <c r="A82" s="92" t="s">
        <v>124</v>
      </c>
      <c r="B82" s="1"/>
      <c r="C82" s="1"/>
      <c r="D82" s="1"/>
      <c r="E82" s="1"/>
      <c r="F82" s="1"/>
      <c r="G82" s="3"/>
      <c r="H82" s="3"/>
      <c r="I82" s="3"/>
      <c r="J82" s="3"/>
      <c r="K82" s="3"/>
      <c r="L82" s="3"/>
      <c r="M82" s="3"/>
      <c r="N82" s="3"/>
      <c r="O82" s="3"/>
      <c r="P82" s="3"/>
      <c r="Q82" s="3"/>
      <c r="R82" s="3"/>
      <c r="S82" s="3"/>
      <c r="T82" s="11"/>
    </row>
    <row r="83" spans="1:20">
      <c r="A83" s="12" t="s">
        <v>127</v>
      </c>
      <c r="B83" s="1"/>
      <c r="C83" s="1"/>
      <c r="D83" s="1"/>
      <c r="E83" s="1"/>
      <c r="F83" s="1"/>
      <c r="G83" s="3"/>
      <c r="H83" s="3"/>
      <c r="I83" s="3"/>
      <c r="J83" s="3"/>
      <c r="K83" s="3"/>
      <c r="L83" s="3"/>
      <c r="M83" s="3"/>
      <c r="N83" s="3"/>
      <c r="O83" s="3"/>
      <c r="P83" s="3"/>
      <c r="Q83" s="3"/>
      <c r="R83" s="3"/>
      <c r="S83" s="3"/>
      <c r="T83" s="11"/>
    </row>
    <row r="84" spans="1:20" ht="13.8" thickBot="1">
      <c r="A84" s="15" t="s">
        <v>103</v>
      </c>
      <c r="B84" s="16"/>
      <c r="C84" s="16"/>
      <c r="D84" s="16"/>
      <c r="E84" s="16"/>
      <c r="F84" s="16"/>
      <c r="G84" s="17"/>
      <c r="H84" s="17"/>
      <c r="I84" s="17"/>
      <c r="J84" s="17"/>
      <c r="K84" s="17"/>
      <c r="L84" s="17"/>
      <c r="M84" s="17"/>
      <c r="N84" s="17"/>
      <c r="O84" s="17"/>
      <c r="P84" s="17"/>
      <c r="Q84" s="17"/>
      <c r="R84" s="17"/>
      <c r="S84" s="17"/>
      <c r="T84" s="18"/>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2">
    <mergeCell ref="A1:T1"/>
    <mergeCell ref="A2:T2"/>
    <mergeCell ref="C3:F3"/>
    <mergeCell ref="G3:L3"/>
    <mergeCell ref="P3:R3"/>
    <mergeCell ref="S3:T3"/>
    <mergeCell ref="M3:O3"/>
    <mergeCell ref="A78:T78"/>
    <mergeCell ref="A79:T79"/>
    <mergeCell ref="A80:T80"/>
    <mergeCell ref="G4:I4"/>
    <mergeCell ref="J4:L4"/>
  </mergeCells>
  <phoneticPr fontId="10" type="noConversion"/>
  <printOptions horizontalCentered="1"/>
  <pageMargins left="0.5" right="0.5" top="0.5" bottom="0.5" header="0.3" footer="0.3"/>
  <pageSetup paperSize="5" scale="63" fitToHeight="0" orientation="landscape" r:id="rId1"/>
  <headerFooter>
    <oddFooter>&amp;L&amp;14Office of Economic and Demographic Research&amp;C&amp;14Page &amp;P of &amp;N&amp;R&amp;14February 29, 2012</oddFooter>
  </headerFooter>
  <ignoredErrors>
    <ignoredError sqref="F8:F75 T8:T74 D8:D74" evalError="1"/>
    <ignoredError sqref="T75 D75" evalError="1" formula="1"/>
    <ignoredError sqref="S8:S74" formulaRange="1"/>
  </ignoredError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92"/>
  <sheetViews>
    <sheetView workbookViewId="0">
      <selection sqref="A1:R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0" width="11.6640625" customWidth="1"/>
    <col min="11" max="11" width="15.6640625" customWidth="1"/>
    <col min="12" max="16" width="13.6640625" customWidth="1"/>
    <col min="17" max="17" width="15.6640625" customWidth="1"/>
    <col min="18" max="18" width="11.6640625" customWidth="1"/>
  </cols>
  <sheetData>
    <row r="1" spans="1:18" ht="24.6">
      <c r="A1" s="142" t="s">
        <v>100</v>
      </c>
      <c r="B1" s="143"/>
      <c r="C1" s="143"/>
      <c r="D1" s="143"/>
      <c r="E1" s="143"/>
      <c r="F1" s="143"/>
      <c r="G1" s="143"/>
      <c r="H1" s="143"/>
      <c r="I1" s="143"/>
      <c r="J1" s="143"/>
      <c r="K1" s="143"/>
      <c r="L1" s="143"/>
      <c r="M1" s="143"/>
      <c r="N1" s="143"/>
      <c r="O1" s="143"/>
      <c r="P1" s="143"/>
      <c r="Q1" s="143"/>
      <c r="R1" s="144"/>
    </row>
    <row r="2" spans="1:18" ht="22.8">
      <c r="A2" s="145" t="s">
        <v>77</v>
      </c>
      <c r="B2" s="146"/>
      <c r="C2" s="146"/>
      <c r="D2" s="146"/>
      <c r="E2" s="146"/>
      <c r="F2" s="146"/>
      <c r="G2" s="146"/>
      <c r="H2" s="146"/>
      <c r="I2" s="146"/>
      <c r="J2" s="146"/>
      <c r="K2" s="146"/>
      <c r="L2" s="146"/>
      <c r="M2" s="146"/>
      <c r="N2" s="146"/>
      <c r="O2" s="146"/>
      <c r="P2" s="146"/>
      <c r="Q2" s="146"/>
      <c r="R2" s="147"/>
    </row>
    <row r="3" spans="1:18" ht="17.399999999999999">
      <c r="A3" s="44"/>
      <c r="B3" s="45"/>
      <c r="C3" s="148" t="s">
        <v>96</v>
      </c>
      <c r="D3" s="149"/>
      <c r="E3" s="149"/>
      <c r="F3" s="150"/>
      <c r="G3" s="151" t="s">
        <v>74</v>
      </c>
      <c r="H3" s="152"/>
      <c r="I3" s="152"/>
      <c r="J3" s="153"/>
      <c r="K3" s="151" t="s">
        <v>76</v>
      </c>
      <c r="L3" s="152"/>
      <c r="M3" s="153"/>
      <c r="N3" s="151" t="s">
        <v>82</v>
      </c>
      <c r="O3" s="152"/>
      <c r="P3" s="153"/>
      <c r="Q3" s="151" t="s">
        <v>106</v>
      </c>
      <c r="R3" s="154"/>
    </row>
    <row r="4" spans="1:18" ht="12.75" customHeight="1">
      <c r="A4" s="46"/>
      <c r="B4" s="47">
        <v>2004</v>
      </c>
      <c r="C4" s="48"/>
      <c r="D4" s="49" t="s">
        <v>1</v>
      </c>
      <c r="E4" s="50"/>
      <c r="F4" s="51" t="s">
        <v>1</v>
      </c>
      <c r="G4" s="52"/>
      <c r="H4" s="53"/>
      <c r="I4" s="54"/>
      <c r="J4" s="51" t="s">
        <v>73</v>
      </c>
      <c r="K4" s="55"/>
      <c r="L4" s="54"/>
      <c r="M4" s="51" t="s">
        <v>73</v>
      </c>
      <c r="N4" s="56"/>
      <c r="O4" s="49" t="s">
        <v>73</v>
      </c>
      <c r="P4" s="57"/>
      <c r="Q4" s="58"/>
      <c r="R4" s="112"/>
    </row>
    <row r="5" spans="1:18">
      <c r="A5" s="46"/>
      <c r="B5" s="47" t="s">
        <v>3</v>
      </c>
      <c r="C5" s="48" t="s">
        <v>95</v>
      </c>
      <c r="D5" s="59" t="s">
        <v>95</v>
      </c>
      <c r="E5" s="59" t="s">
        <v>2</v>
      </c>
      <c r="F5" s="60" t="s">
        <v>2</v>
      </c>
      <c r="G5" s="52"/>
      <c r="H5" s="61"/>
      <c r="I5" s="61" t="s">
        <v>71</v>
      </c>
      <c r="J5" s="62" t="s">
        <v>104</v>
      </c>
      <c r="K5" s="58"/>
      <c r="L5" s="61" t="s">
        <v>71</v>
      </c>
      <c r="M5" s="62" t="s">
        <v>104</v>
      </c>
      <c r="N5" s="63"/>
      <c r="O5" s="61" t="s">
        <v>104</v>
      </c>
      <c r="P5" s="62" t="s">
        <v>4</v>
      </c>
      <c r="Q5" s="63"/>
      <c r="R5" s="104"/>
    </row>
    <row r="6" spans="1:18">
      <c r="A6" s="64" t="s">
        <v>4</v>
      </c>
      <c r="B6" s="65" t="s">
        <v>79</v>
      </c>
      <c r="C6" s="66" t="s">
        <v>5</v>
      </c>
      <c r="D6" s="67" t="s">
        <v>5</v>
      </c>
      <c r="E6" s="68" t="s">
        <v>5</v>
      </c>
      <c r="F6" s="69" t="s">
        <v>5</v>
      </c>
      <c r="G6" s="70" t="s">
        <v>0</v>
      </c>
      <c r="H6" s="68" t="s">
        <v>99</v>
      </c>
      <c r="I6" s="68" t="s">
        <v>72</v>
      </c>
      <c r="J6" s="71" t="s">
        <v>105</v>
      </c>
      <c r="K6" s="72" t="s">
        <v>0</v>
      </c>
      <c r="L6" s="68" t="s">
        <v>72</v>
      </c>
      <c r="M6" s="71" t="s">
        <v>105</v>
      </c>
      <c r="N6" s="72" t="s">
        <v>0</v>
      </c>
      <c r="O6" s="68" t="s">
        <v>105</v>
      </c>
      <c r="P6" s="71" t="s">
        <v>78</v>
      </c>
      <c r="Q6" s="72" t="s">
        <v>75</v>
      </c>
      <c r="R6" s="105" t="s">
        <v>1</v>
      </c>
    </row>
    <row r="7" spans="1:18">
      <c r="A7" s="9" t="s">
        <v>6</v>
      </c>
      <c r="B7" s="20">
        <v>236174</v>
      </c>
      <c r="C7" s="22">
        <v>16041677784</v>
      </c>
      <c r="D7" s="31">
        <f t="shared" ref="D7:D70" si="0">(C7/B7)</f>
        <v>67923.132029774657</v>
      </c>
      <c r="E7" s="31">
        <v>8530910912</v>
      </c>
      <c r="F7" s="23">
        <f t="shared" ref="F7:F70" si="1">(E7/B7)</f>
        <v>36121.295790391829</v>
      </c>
      <c r="G7" s="34">
        <v>8.9886999999999997</v>
      </c>
      <c r="H7" s="40">
        <v>0</v>
      </c>
      <c r="I7" s="40">
        <v>0.25</v>
      </c>
      <c r="J7" s="35">
        <v>0</v>
      </c>
      <c r="K7" s="8">
        <v>76680240</v>
      </c>
      <c r="L7" s="43">
        <v>2133060</v>
      </c>
      <c r="M7" s="42">
        <v>0</v>
      </c>
      <c r="N7" s="8">
        <v>0</v>
      </c>
      <c r="O7" s="43">
        <v>0</v>
      </c>
      <c r="P7" s="42">
        <v>13476821</v>
      </c>
      <c r="Q7" s="8">
        <f>SUM(K7:P7)</f>
        <v>92290121</v>
      </c>
      <c r="R7" s="106">
        <f>Q7/B7</f>
        <v>390.77172339038168</v>
      </c>
    </row>
    <row r="8" spans="1:18">
      <c r="A8" s="10" t="s">
        <v>7</v>
      </c>
      <c r="B8" s="21">
        <v>23963</v>
      </c>
      <c r="C8" s="24">
        <v>1203660980</v>
      </c>
      <c r="D8" s="21">
        <f t="shared" si="0"/>
        <v>50229.978717188998</v>
      </c>
      <c r="E8" s="32">
        <v>512507142</v>
      </c>
      <c r="F8" s="25">
        <f t="shared" si="1"/>
        <v>21387.436548011519</v>
      </c>
      <c r="G8" s="36">
        <v>8.8299000000000003</v>
      </c>
      <c r="H8" s="41">
        <v>0</v>
      </c>
      <c r="I8" s="41">
        <v>0</v>
      </c>
      <c r="J8" s="37">
        <v>0.13</v>
      </c>
      <c r="K8" s="5">
        <v>4546829</v>
      </c>
      <c r="L8" s="32">
        <v>0</v>
      </c>
      <c r="M8" s="25">
        <v>66941</v>
      </c>
      <c r="N8" s="5">
        <v>0</v>
      </c>
      <c r="O8" s="32">
        <v>0</v>
      </c>
      <c r="P8" s="25">
        <v>0</v>
      </c>
      <c r="Q8" s="5">
        <f>SUM(K8:P8)</f>
        <v>4613770</v>
      </c>
      <c r="R8" s="110">
        <f>Q8/B8</f>
        <v>192.5372449192505</v>
      </c>
    </row>
    <row r="9" spans="1:18">
      <c r="A9" s="10" t="s">
        <v>8</v>
      </c>
      <c r="B9" s="21">
        <v>158437</v>
      </c>
      <c r="C9" s="24">
        <v>13160126387</v>
      </c>
      <c r="D9" s="21">
        <f t="shared" si="0"/>
        <v>83062.203822339477</v>
      </c>
      <c r="E9" s="32">
        <v>8897900910</v>
      </c>
      <c r="F9" s="25">
        <f t="shared" si="1"/>
        <v>56160.498557786377</v>
      </c>
      <c r="G9" s="36">
        <v>5.6619999999999999</v>
      </c>
      <c r="H9" s="41">
        <v>0.1852</v>
      </c>
      <c r="I9" s="41">
        <v>0</v>
      </c>
      <c r="J9" s="37">
        <v>1</v>
      </c>
      <c r="K9" s="5">
        <v>50379915</v>
      </c>
      <c r="L9" s="32">
        <v>0</v>
      </c>
      <c r="M9" s="25">
        <v>0</v>
      </c>
      <c r="N9" s="5">
        <v>711176</v>
      </c>
      <c r="O9" s="32">
        <v>4167885</v>
      </c>
      <c r="P9" s="25">
        <v>0</v>
      </c>
      <c r="Q9" s="5">
        <f t="shared" ref="Q9:Q72" si="2">SUM(K9:P9)</f>
        <v>55258976</v>
      </c>
      <c r="R9" s="110">
        <f t="shared" ref="R9:R72" si="3">Q9/B9</f>
        <v>348.77570264521546</v>
      </c>
    </row>
    <row r="10" spans="1:18">
      <c r="A10" s="10" t="s">
        <v>9</v>
      </c>
      <c r="B10" s="21">
        <v>27740</v>
      </c>
      <c r="C10" s="24">
        <v>1217659696</v>
      </c>
      <c r="D10" s="21">
        <f t="shared" si="0"/>
        <v>43895.44686373468</v>
      </c>
      <c r="E10" s="32">
        <v>617350560</v>
      </c>
      <c r="F10" s="25">
        <f t="shared" si="1"/>
        <v>22254.886806056238</v>
      </c>
      <c r="G10" s="36">
        <v>9.5</v>
      </c>
      <c r="H10" s="41">
        <v>0</v>
      </c>
      <c r="I10" s="41">
        <v>0</v>
      </c>
      <c r="J10" s="37">
        <v>0</v>
      </c>
      <c r="K10" s="5">
        <v>5864836</v>
      </c>
      <c r="L10" s="32">
        <v>0</v>
      </c>
      <c r="M10" s="25">
        <v>0</v>
      </c>
      <c r="N10" s="5">
        <v>0</v>
      </c>
      <c r="O10" s="32">
        <v>0</v>
      </c>
      <c r="P10" s="25">
        <v>0</v>
      </c>
      <c r="Q10" s="5">
        <f t="shared" si="2"/>
        <v>5864836</v>
      </c>
      <c r="R10" s="110">
        <f t="shared" si="3"/>
        <v>211.42162941600577</v>
      </c>
    </row>
    <row r="11" spans="1:18">
      <c r="A11" s="10" t="s">
        <v>10</v>
      </c>
      <c r="B11" s="21">
        <v>521422</v>
      </c>
      <c r="C11" s="24">
        <v>46686943274</v>
      </c>
      <c r="D11" s="21">
        <f t="shared" si="0"/>
        <v>89537.731959909637</v>
      </c>
      <c r="E11" s="32">
        <v>25115183430</v>
      </c>
      <c r="F11" s="25">
        <f t="shared" si="1"/>
        <v>48166.712240757006</v>
      </c>
      <c r="G11" s="36">
        <v>4.1277999999999997</v>
      </c>
      <c r="H11" s="41">
        <v>0</v>
      </c>
      <c r="I11" s="41">
        <v>0</v>
      </c>
      <c r="J11" s="37">
        <v>3.8580999999999999</v>
      </c>
      <c r="K11" s="5">
        <v>103849666</v>
      </c>
      <c r="L11" s="32">
        <v>0</v>
      </c>
      <c r="M11" s="25">
        <v>101114520</v>
      </c>
      <c r="N11" s="5">
        <v>0</v>
      </c>
      <c r="O11" s="32">
        <v>1706925</v>
      </c>
      <c r="P11" s="25">
        <v>45765079</v>
      </c>
      <c r="Q11" s="5">
        <f t="shared" si="2"/>
        <v>252436190</v>
      </c>
      <c r="R11" s="110">
        <f t="shared" si="3"/>
        <v>484.13030136818162</v>
      </c>
    </row>
    <row r="12" spans="1:18">
      <c r="A12" s="10" t="s">
        <v>11</v>
      </c>
      <c r="B12" s="21">
        <v>1723131</v>
      </c>
      <c r="C12" s="24">
        <v>159646368497</v>
      </c>
      <c r="D12" s="21">
        <f t="shared" si="0"/>
        <v>92649.002598757725</v>
      </c>
      <c r="E12" s="32">
        <v>113928497082</v>
      </c>
      <c r="F12" s="25">
        <f t="shared" si="1"/>
        <v>66117.142040854698</v>
      </c>
      <c r="G12" s="36">
        <v>6.4831000000000003</v>
      </c>
      <c r="H12" s="41">
        <v>0</v>
      </c>
      <c r="I12" s="41">
        <v>0.53990000000000005</v>
      </c>
      <c r="J12" s="37">
        <v>1.3124</v>
      </c>
      <c r="K12" s="5">
        <v>748053732</v>
      </c>
      <c r="L12" s="32">
        <v>62296546</v>
      </c>
      <c r="M12" s="25">
        <v>0</v>
      </c>
      <c r="N12" s="5">
        <v>0</v>
      </c>
      <c r="O12" s="32">
        <v>899582</v>
      </c>
      <c r="P12" s="25">
        <v>6269366</v>
      </c>
      <c r="Q12" s="5">
        <f t="shared" si="2"/>
        <v>817519226</v>
      </c>
      <c r="R12" s="110">
        <f t="shared" si="3"/>
        <v>474.43823249654264</v>
      </c>
    </row>
    <row r="13" spans="1:18">
      <c r="A13" s="10" t="s">
        <v>12</v>
      </c>
      <c r="B13" s="21">
        <v>13610</v>
      </c>
      <c r="C13" s="24">
        <v>537316968</v>
      </c>
      <c r="D13" s="21">
        <f t="shared" si="0"/>
        <v>39479.571491550334</v>
      </c>
      <c r="E13" s="32">
        <v>256450246</v>
      </c>
      <c r="F13" s="25">
        <f t="shared" si="1"/>
        <v>18842.780749448935</v>
      </c>
      <c r="G13" s="36">
        <v>10</v>
      </c>
      <c r="H13" s="41">
        <v>0</v>
      </c>
      <c r="I13" s="41">
        <v>0</v>
      </c>
      <c r="J13" s="37">
        <v>0</v>
      </c>
      <c r="K13" s="5">
        <v>2563291</v>
      </c>
      <c r="L13" s="32">
        <v>0</v>
      </c>
      <c r="M13" s="25">
        <v>0</v>
      </c>
      <c r="N13" s="5">
        <v>0</v>
      </c>
      <c r="O13" s="32">
        <v>0</v>
      </c>
      <c r="P13" s="25">
        <v>0</v>
      </c>
      <c r="Q13" s="5">
        <f t="shared" si="2"/>
        <v>2563291</v>
      </c>
      <c r="R13" s="110">
        <f t="shared" si="3"/>
        <v>188.33879500367377</v>
      </c>
    </row>
    <row r="14" spans="1:18">
      <c r="A14" s="10" t="s">
        <v>13</v>
      </c>
      <c r="B14" s="21">
        <v>156985</v>
      </c>
      <c r="C14" s="24">
        <v>17404289193</v>
      </c>
      <c r="D14" s="21">
        <f t="shared" si="0"/>
        <v>110865.93746536293</v>
      </c>
      <c r="E14" s="32">
        <v>12937539367</v>
      </c>
      <c r="F14" s="25">
        <f t="shared" si="1"/>
        <v>82412.583157626519</v>
      </c>
      <c r="G14" s="36">
        <v>4.7709000000000001</v>
      </c>
      <c r="H14" s="41">
        <v>0</v>
      </c>
      <c r="I14" s="41">
        <v>0</v>
      </c>
      <c r="J14" s="37">
        <v>0</v>
      </c>
      <c r="K14" s="5">
        <v>61985200</v>
      </c>
      <c r="L14" s="32">
        <v>0</v>
      </c>
      <c r="M14" s="25">
        <v>0</v>
      </c>
      <c r="N14" s="5">
        <v>0</v>
      </c>
      <c r="O14" s="32">
        <v>0</v>
      </c>
      <c r="P14" s="25">
        <v>23185257</v>
      </c>
      <c r="Q14" s="5">
        <f t="shared" si="2"/>
        <v>85170457</v>
      </c>
      <c r="R14" s="110">
        <f t="shared" si="3"/>
        <v>542.53882218046306</v>
      </c>
    </row>
    <row r="15" spans="1:18">
      <c r="A15" s="10" t="s">
        <v>14</v>
      </c>
      <c r="B15" s="21">
        <v>129110</v>
      </c>
      <c r="C15" s="24">
        <v>9821480006</v>
      </c>
      <c r="D15" s="21">
        <f t="shared" si="0"/>
        <v>76070.637487413827</v>
      </c>
      <c r="E15" s="32">
        <v>7109551093</v>
      </c>
      <c r="F15" s="25">
        <f t="shared" si="1"/>
        <v>55065.84379986058</v>
      </c>
      <c r="G15" s="36">
        <v>7.7409999999999997</v>
      </c>
      <c r="H15" s="41">
        <v>0</v>
      </c>
      <c r="I15" s="41">
        <v>0</v>
      </c>
      <c r="J15" s="37">
        <v>0.81430000000000002</v>
      </c>
      <c r="K15" s="5">
        <v>55049328</v>
      </c>
      <c r="L15" s="32">
        <v>0</v>
      </c>
      <c r="M15" s="25">
        <v>2370229</v>
      </c>
      <c r="N15" s="5">
        <v>0</v>
      </c>
      <c r="O15" s="32">
        <v>3119844</v>
      </c>
      <c r="P15" s="25">
        <v>0</v>
      </c>
      <c r="Q15" s="5">
        <f t="shared" si="2"/>
        <v>60539401</v>
      </c>
      <c r="R15" s="110">
        <f t="shared" si="3"/>
        <v>468.89784679730462</v>
      </c>
    </row>
    <row r="16" spans="1:18">
      <c r="A16" s="10" t="s">
        <v>15</v>
      </c>
      <c r="B16" s="21">
        <v>163461</v>
      </c>
      <c r="C16" s="24">
        <v>9408558131</v>
      </c>
      <c r="D16" s="21">
        <f t="shared" si="0"/>
        <v>57558.427582114389</v>
      </c>
      <c r="E16" s="32">
        <v>6413780506</v>
      </c>
      <c r="F16" s="25">
        <f t="shared" si="1"/>
        <v>39237.374700999018</v>
      </c>
      <c r="G16" s="36">
        <v>8.8536000000000001</v>
      </c>
      <c r="H16" s="41">
        <v>0</v>
      </c>
      <c r="I16" s="41">
        <v>0</v>
      </c>
      <c r="J16" s="37">
        <v>0</v>
      </c>
      <c r="K16" s="5">
        <v>56980107</v>
      </c>
      <c r="L16" s="32">
        <v>0</v>
      </c>
      <c r="M16" s="25">
        <v>0</v>
      </c>
      <c r="N16" s="5">
        <v>0</v>
      </c>
      <c r="O16" s="32">
        <v>0</v>
      </c>
      <c r="P16" s="25">
        <v>0</v>
      </c>
      <c r="Q16" s="5">
        <f t="shared" si="2"/>
        <v>56980107</v>
      </c>
      <c r="R16" s="110">
        <f t="shared" si="3"/>
        <v>348.58533228109457</v>
      </c>
    </row>
    <row r="17" spans="1:18">
      <c r="A17" s="10" t="s">
        <v>16</v>
      </c>
      <c r="B17" s="21">
        <v>306186</v>
      </c>
      <c r="C17" s="24">
        <v>64236986518</v>
      </c>
      <c r="D17" s="21">
        <f t="shared" si="0"/>
        <v>209797.26871248195</v>
      </c>
      <c r="E17" s="32">
        <v>51262812810</v>
      </c>
      <c r="F17" s="25">
        <f t="shared" si="1"/>
        <v>167423.76467245401</v>
      </c>
      <c r="G17" s="36">
        <v>4.1272000000000002</v>
      </c>
      <c r="H17" s="41">
        <v>0</v>
      </c>
      <c r="I17" s="41">
        <v>0</v>
      </c>
      <c r="J17" s="37">
        <v>3.4700000000000002E-2</v>
      </c>
      <c r="K17" s="5">
        <v>198830136</v>
      </c>
      <c r="L17" s="32">
        <v>0</v>
      </c>
      <c r="M17" s="25">
        <v>1779471</v>
      </c>
      <c r="N17" s="5">
        <v>0</v>
      </c>
      <c r="O17" s="32">
        <v>0</v>
      </c>
      <c r="P17" s="25">
        <v>32453520</v>
      </c>
      <c r="Q17" s="5">
        <f t="shared" si="2"/>
        <v>233063127</v>
      </c>
      <c r="R17" s="110">
        <f t="shared" si="3"/>
        <v>761.18152691501245</v>
      </c>
    </row>
    <row r="18" spans="1:18">
      <c r="A18" s="10" t="s">
        <v>17</v>
      </c>
      <c r="B18" s="21">
        <v>60453</v>
      </c>
      <c r="C18" s="24">
        <v>2958727145</v>
      </c>
      <c r="D18" s="21">
        <f t="shared" si="0"/>
        <v>48942.602434949462</v>
      </c>
      <c r="E18" s="32">
        <v>1649204879</v>
      </c>
      <c r="F18" s="25">
        <f t="shared" si="1"/>
        <v>27280.778108613304</v>
      </c>
      <c r="G18" s="36">
        <v>8.7260000000000009</v>
      </c>
      <c r="H18" s="41">
        <v>0</v>
      </c>
      <c r="I18" s="41">
        <v>0</v>
      </c>
      <c r="J18" s="37">
        <v>0.13800000000000001</v>
      </c>
      <c r="K18" s="5">
        <v>14390942</v>
      </c>
      <c r="L18" s="32">
        <v>0</v>
      </c>
      <c r="M18" s="25">
        <v>227588</v>
      </c>
      <c r="N18" s="5">
        <v>0</v>
      </c>
      <c r="O18" s="32">
        <v>0</v>
      </c>
      <c r="P18" s="25">
        <v>0</v>
      </c>
      <c r="Q18" s="5">
        <f t="shared" si="2"/>
        <v>14618530</v>
      </c>
      <c r="R18" s="110">
        <f t="shared" si="3"/>
        <v>241.81645245066414</v>
      </c>
    </row>
    <row r="19" spans="1:18">
      <c r="A19" s="10" t="s">
        <v>140</v>
      </c>
      <c r="B19" s="21">
        <v>34105</v>
      </c>
      <c r="C19" s="24">
        <v>2067103911</v>
      </c>
      <c r="D19" s="21">
        <f t="shared" si="0"/>
        <v>60609.995924351271</v>
      </c>
      <c r="E19" s="32">
        <v>1076536574</v>
      </c>
      <c r="F19" s="25">
        <f t="shared" si="1"/>
        <v>31565.359155549038</v>
      </c>
      <c r="G19" s="36">
        <v>8.1</v>
      </c>
      <c r="H19" s="41">
        <v>0</v>
      </c>
      <c r="I19" s="41">
        <v>0</v>
      </c>
      <c r="J19" s="37">
        <v>0</v>
      </c>
      <c r="K19" s="5">
        <v>8739279</v>
      </c>
      <c r="L19" s="32">
        <v>0</v>
      </c>
      <c r="M19" s="25">
        <v>0</v>
      </c>
      <c r="N19" s="5">
        <v>0</v>
      </c>
      <c r="O19" s="32">
        <v>0</v>
      </c>
      <c r="P19" s="25">
        <v>416513</v>
      </c>
      <c r="Q19" s="5">
        <f t="shared" si="2"/>
        <v>9155792</v>
      </c>
      <c r="R19" s="110">
        <f t="shared" si="3"/>
        <v>268.45893563993548</v>
      </c>
    </row>
    <row r="20" spans="1:18">
      <c r="A20" s="10" t="s">
        <v>18</v>
      </c>
      <c r="B20" s="21">
        <v>14928</v>
      </c>
      <c r="C20" s="24">
        <v>907774233</v>
      </c>
      <c r="D20" s="21">
        <f t="shared" si="0"/>
        <v>60810.171020900321</v>
      </c>
      <c r="E20" s="32">
        <v>397662019</v>
      </c>
      <c r="F20" s="25">
        <f t="shared" si="1"/>
        <v>26638.666867631298</v>
      </c>
      <c r="G20" s="36">
        <v>10</v>
      </c>
      <c r="H20" s="41">
        <v>0</v>
      </c>
      <c r="I20" s="41">
        <v>0</v>
      </c>
      <c r="J20" s="37">
        <v>0</v>
      </c>
      <c r="K20" s="5">
        <v>3976620</v>
      </c>
      <c r="L20" s="32">
        <v>0</v>
      </c>
      <c r="M20" s="25">
        <v>0</v>
      </c>
      <c r="N20" s="5">
        <v>0</v>
      </c>
      <c r="O20" s="32">
        <v>0</v>
      </c>
      <c r="P20" s="25">
        <v>1192985</v>
      </c>
      <c r="Q20" s="5">
        <f t="shared" si="2"/>
        <v>5169605</v>
      </c>
      <c r="R20" s="110">
        <f t="shared" si="3"/>
        <v>346.30258574490892</v>
      </c>
    </row>
    <row r="21" spans="1:18">
      <c r="A21" s="10" t="s">
        <v>19</v>
      </c>
      <c r="B21" s="21">
        <v>840474</v>
      </c>
      <c r="C21" s="24">
        <v>61659807737</v>
      </c>
      <c r="D21" s="21">
        <f t="shared" si="0"/>
        <v>73363.13525106071</v>
      </c>
      <c r="E21" s="32">
        <v>40420179925</v>
      </c>
      <c r="F21" s="25">
        <f t="shared" si="1"/>
        <v>48092.124116867388</v>
      </c>
      <c r="G21" s="36">
        <v>9.6879000000000008</v>
      </c>
      <c r="H21" s="41">
        <v>12.7944</v>
      </c>
      <c r="I21" s="41">
        <v>0</v>
      </c>
      <c r="J21" s="37">
        <v>0</v>
      </c>
      <c r="K21" s="5">
        <v>357435636</v>
      </c>
      <c r="L21" s="32">
        <v>0</v>
      </c>
      <c r="M21" s="25">
        <v>0</v>
      </c>
      <c r="N21" s="5">
        <v>22396241</v>
      </c>
      <c r="O21" s="32">
        <v>0</v>
      </c>
      <c r="P21" s="25">
        <v>0</v>
      </c>
      <c r="Q21" s="5">
        <f t="shared" si="2"/>
        <v>379831877</v>
      </c>
      <c r="R21" s="110">
        <f t="shared" si="3"/>
        <v>451.92579068478028</v>
      </c>
    </row>
    <row r="22" spans="1:18">
      <c r="A22" s="10" t="s">
        <v>20</v>
      </c>
      <c r="B22" s="21">
        <v>307226</v>
      </c>
      <c r="C22" s="24">
        <v>19340996318</v>
      </c>
      <c r="D22" s="21">
        <f t="shared" si="0"/>
        <v>62953.644281408473</v>
      </c>
      <c r="E22" s="32">
        <v>11457587136</v>
      </c>
      <c r="F22" s="25">
        <f t="shared" si="1"/>
        <v>37293.676759128459</v>
      </c>
      <c r="G22" s="36">
        <v>8.7560000000000002</v>
      </c>
      <c r="H22" s="41">
        <v>0</v>
      </c>
      <c r="I22" s="41">
        <v>0</v>
      </c>
      <c r="J22" s="37">
        <v>0</v>
      </c>
      <c r="K22" s="5">
        <v>100311775</v>
      </c>
      <c r="L22" s="32">
        <v>0</v>
      </c>
      <c r="M22" s="25">
        <v>0</v>
      </c>
      <c r="N22" s="5">
        <v>0</v>
      </c>
      <c r="O22" s="32">
        <v>0</v>
      </c>
      <c r="P22" s="25">
        <v>6152590</v>
      </c>
      <c r="Q22" s="5">
        <f t="shared" si="2"/>
        <v>106464365</v>
      </c>
      <c r="R22" s="110">
        <f t="shared" si="3"/>
        <v>346.53435907117239</v>
      </c>
    </row>
    <row r="23" spans="1:18">
      <c r="A23" s="10" t="s">
        <v>21</v>
      </c>
      <c r="B23" s="21">
        <v>69683</v>
      </c>
      <c r="C23" s="24">
        <v>7764160850</v>
      </c>
      <c r="D23" s="21">
        <f t="shared" si="0"/>
        <v>111421.16226339279</v>
      </c>
      <c r="E23" s="32">
        <v>5737706898</v>
      </c>
      <c r="F23" s="25">
        <f t="shared" si="1"/>
        <v>82340.124535396011</v>
      </c>
      <c r="G23" s="36">
        <v>5.1829999999999998</v>
      </c>
      <c r="H23" s="41">
        <v>0</v>
      </c>
      <c r="I23" s="41">
        <v>0.21079999999999999</v>
      </c>
      <c r="J23" s="37">
        <v>0</v>
      </c>
      <c r="K23" s="5">
        <v>29738535</v>
      </c>
      <c r="L23" s="32">
        <v>1209509</v>
      </c>
      <c r="M23" s="25">
        <v>0</v>
      </c>
      <c r="N23" s="5">
        <v>0</v>
      </c>
      <c r="O23" s="32">
        <v>0</v>
      </c>
      <c r="P23" s="25">
        <v>0</v>
      </c>
      <c r="Q23" s="5">
        <f t="shared" si="2"/>
        <v>30948044</v>
      </c>
      <c r="R23" s="110">
        <f t="shared" si="3"/>
        <v>444.12617137608885</v>
      </c>
    </row>
    <row r="24" spans="1:18">
      <c r="A24" s="10" t="s">
        <v>22</v>
      </c>
      <c r="B24" s="21">
        <v>10649</v>
      </c>
      <c r="C24" s="24">
        <v>3243983037</v>
      </c>
      <c r="D24" s="21">
        <f t="shared" si="0"/>
        <v>304627.94976054091</v>
      </c>
      <c r="E24" s="32">
        <v>2127163864</v>
      </c>
      <c r="F24" s="25">
        <f t="shared" si="1"/>
        <v>199752.45224903748</v>
      </c>
      <c r="G24" s="36">
        <v>4.8684000000000003</v>
      </c>
      <c r="H24" s="41">
        <v>0</v>
      </c>
      <c r="I24" s="41">
        <v>0</v>
      </c>
      <c r="J24" s="37">
        <v>0</v>
      </c>
      <c r="K24" s="5">
        <v>10355886</v>
      </c>
      <c r="L24" s="32">
        <v>0</v>
      </c>
      <c r="M24" s="25">
        <v>0</v>
      </c>
      <c r="N24" s="5">
        <v>0</v>
      </c>
      <c r="O24" s="32">
        <v>0</v>
      </c>
      <c r="P24" s="25">
        <v>0</v>
      </c>
      <c r="Q24" s="5">
        <f t="shared" si="2"/>
        <v>10355886</v>
      </c>
      <c r="R24" s="110">
        <f t="shared" si="3"/>
        <v>972.47497417597901</v>
      </c>
    </row>
    <row r="25" spans="1:18">
      <c r="A25" s="10" t="s">
        <v>23</v>
      </c>
      <c r="B25" s="21">
        <v>46857</v>
      </c>
      <c r="C25" s="24">
        <v>1920926664</v>
      </c>
      <c r="D25" s="21">
        <f t="shared" si="0"/>
        <v>40995.511108265571</v>
      </c>
      <c r="E25" s="32">
        <v>1003327591</v>
      </c>
      <c r="F25" s="25">
        <f t="shared" si="1"/>
        <v>21412.544358366948</v>
      </c>
      <c r="G25" s="36">
        <v>10</v>
      </c>
      <c r="H25" s="41">
        <v>0</v>
      </c>
      <c r="I25" s="41">
        <v>0</v>
      </c>
      <c r="J25" s="37">
        <v>0</v>
      </c>
      <c r="K25" s="5">
        <v>10033275</v>
      </c>
      <c r="L25" s="32">
        <v>0</v>
      </c>
      <c r="M25" s="25">
        <v>0</v>
      </c>
      <c r="N25" s="5">
        <v>0</v>
      </c>
      <c r="O25" s="32">
        <v>0</v>
      </c>
      <c r="P25" s="25">
        <v>0</v>
      </c>
      <c r="Q25" s="5">
        <f t="shared" si="2"/>
        <v>10033275</v>
      </c>
      <c r="R25" s="110">
        <f t="shared" si="3"/>
        <v>214.12542416287855</v>
      </c>
    </row>
    <row r="26" spans="1:18">
      <c r="A26" s="10" t="s">
        <v>24</v>
      </c>
      <c r="B26" s="21">
        <v>15900</v>
      </c>
      <c r="C26" s="24">
        <v>825882539</v>
      </c>
      <c r="D26" s="21">
        <f t="shared" si="0"/>
        <v>51942.298050314464</v>
      </c>
      <c r="E26" s="32">
        <v>405691112</v>
      </c>
      <c r="F26" s="25">
        <f t="shared" si="1"/>
        <v>25515.16427672956</v>
      </c>
      <c r="G26" s="36">
        <v>10</v>
      </c>
      <c r="H26" s="41">
        <v>0</v>
      </c>
      <c r="I26" s="41">
        <v>0</v>
      </c>
      <c r="J26" s="37">
        <v>1</v>
      </c>
      <c r="K26" s="5">
        <v>4056911</v>
      </c>
      <c r="L26" s="32">
        <v>0</v>
      </c>
      <c r="M26" s="25">
        <v>0</v>
      </c>
      <c r="N26" s="5">
        <v>0</v>
      </c>
      <c r="O26" s="32">
        <v>349126</v>
      </c>
      <c r="P26" s="25">
        <v>0</v>
      </c>
      <c r="Q26" s="5">
        <f t="shared" si="2"/>
        <v>4406037</v>
      </c>
      <c r="R26" s="110">
        <f t="shared" si="3"/>
        <v>277.10924528301888</v>
      </c>
    </row>
    <row r="27" spans="1:18">
      <c r="A27" s="10" t="s">
        <v>25</v>
      </c>
      <c r="B27" s="21">
        <v>10733</v>
      </c>
      <c r="C27" s="24">
        <v>1795966832</v>
      </c>
      <c r="D27" s="21">
        <f t="shared" si="0"/>
        <v>167331.29898444051</v>
      </c>
      <c r="E27" s="32">
        <v>459503016</v>
      </c>
      <c r="F27" s="25">
        <f t="shared" si="1"/>
        <v>42812.169570483558</v>
      </c>
      <c r="G27" s="36">
        <v>10</v>
      </c>
      <c r="H27" s="41">
        <v>0</v>
      </c>
      <c r="I27" s="41">
        <v>0</v>
      </c>
      <c r="J27" s="37">
        <v>0</v>
      </c>
      <c r="K27" s="5">
        <v>4595030</v>
      </c>
      <c r="L27" s="32">
        <v>0</v>
      </c>
      <c r="M27" s="25">
        <v>0</v>
      </c>
      <c r="N27" s="5">
        <v>0</v>
      </c>
      <c r="O27" s="32">
        <v>0</v>
      </c>
      <c r="P27" s="25">
        <v>0</v>
      </c>
      <c r="Q27" s="5">
        <f t="shared" si="2"/>
        <v>4595030</v>
      </c>
      <c r="R27" s="110">
        <f t="shared" si="3"/>
        <v>428.12168079754031</v>
      </c>
    </row>
    <row r="28" spans="1:18">
      <c r="A28" s="10" t="s">
        <v>26</v>
      </c>
      <c r="B28" s="21">
        <v>16171</v>
      </c>
      <c r="C28" s="24">
        <v>2760915390</v>
      </c>
      <c r="D28" s="21">
        <f t="shared" si="0"/>
        <v>170732.50819368006</v>
      </c>
      <c r="E28" s="32">
        <v>1724919172</v>
      </c>
      <c r="F28" s="25">
        <f t="shared" si="1"/>
        <v>106667.43998515862</v>
      </c>
      <c r="G28" s="36">
        <v>6.2645999999999997</v>
      </c>
      <c r="H28" s="41">
        <v>0</v>
      </c>
      <c r="I28" s="41">
        <v>0</v>
      </c>
      <c r="J28" s="37">
        <v>2</v>
      </c>
      <c r="K28" s="5">
        <v>10805750</v>
      </c>
      <c r="L28" s="32">
        <v>0</v>
      </c>
      <c r="M28" s="25">
        <v>0</v>
      </c>
      <c r="N28" s="5">
        <v>0</v>
      </c>
      <c r="O28" s="32">
        <v>725651</v>
      </c>
      <c r="P28" s="25">
        <v>0</v>
      </c>
      <c r="Q28" s="5">
        <f t="shared" si="2"/>
        <v>11531401</v>
      </c>
      <c r="R28" s="110">
        <f t="shared" si="3"/>
        <v>713.09139818193057</v>
      </c>
    </row>
    <row r="29" spans="1:18">
      <c r="A29" s="10" t="s">
        <v>27</v>
      </c>
      <c r="B29" s="21">
        <v>14303</v>
      </c>
      <c r="C29" s="24">
        <v>910659203</v>
      </c>
      <c r="D29" s="21">
        <f t="shared" si="0"/>
        <v>63669.104593441938</v>
      </c>
      <c r="E29" s="32">
        <v>537474183</v>
      </c>
      <c r="F29" s="25">
        <f t="shared" si="1"/>
        <v>37577.72376424526</v>
      </c>
      <c r="G29" s="36">
        <v>10</v>
      </c>
      <c r="H29" s="41">
        <v>0</v>
      </c>
      <c r="I29" s="41">
        <v>0</v>
      </c>
      <c r="J29" s="37">
        <v>0</v>
      </c>
      <c r="K29" s="5">
        <v>5374741</v>
      </c>
      <c r="L29" s="32">
        <v>0</v>
      </c>
      <c r="M29" s="25">
        <v>0</v>
      </c>
      <c r="N29" s="5">
        <v>0</v>
      </c>
      <c r="O29" s="32">
        <v>0</v>
      </c>
      <c r="P29" s="25">
        <v>0</v>
      </c>
      <c r="Q29" s="5">
        <f t="shared" si="2"/>
        <v>5374741</v>
      </c>
      <c r="R29" s="110">
        <f t="shared" si="3"/>
        <v>375.77717961266865</v>
      </c>
    </row>
    <row r="30" spans="1:18">
      <c r="A30" s="10" t="s">
        <v>28</v>
      </c>
      <c r="B30" s="21">
        <v>27787</v>
      </c>
      <c r="C30" s="24">
        <v>2659972584</v>
      </c>
      <c r="D30" s="21">
        <f t="shared" si="0"/>
        <v>95727.231583114408</v>
      </c>
      <c r="E30" s="32">
        <v>1301193193</v>
      </c>
      <c r="F30" s="25">
        <f t="shared" si="1"/>
        <v>46827.408248461514</v>
      </c>
      <c r="G30" s="36">
        <v>8.7064000000000004</v>
      </c>
      <c r="H30" s="41">
        <v>0</v>
      </c>
      <c r="I30" s="41">
        <v>0</v>
      </c>
      <c r="J30" s="37">
        <v>0</v>
      </c>
      <c r="K30" s="5">
        <v>11328708</v>
      </c>
      <c r="L30" s="32">
        <v>0</v>
      </c>
      <c r="M30" s="25">
        <v>0</v>
      </c>
      <c r="N30" s="5">
        <v>0</v>
      </c>
      <c r="O30" s="32">
        <v>0</v>
      </c>
      <c r="P30" s="25">
        <v>0</v>
      </c>
      <c r="Q30" s="5">
        <f t="shared" si="2"/>
        <v>11328708</v>
      </c>
      <c r="R30" s="110">
        <f t="shared" si="3"/>
        <v>407.69813222010293</v>
      </c>
    </row>
    <row r="31" spans="1:18">
      <c r="A31" s="10" t="s">
        <v>29</v>
      </c>
      <c r="B31" s="21">
        <v>37394</v>
      </c>
      <c r="C31" s="24">
        <v>3222814939</v>
      </c>
      <c r="D31" s="21">
        <f t="shared" si="0"/>
        <v>86185.348959726165</v>
      </c>
      <c r="E31" s="32">
        <v>1673738519</v>
      </c>
      <c r="F31" s="25">
        <f t="shared" si="1"/>
        <v>44759.547494250415</v>
      </c>
      <c r="G31" s="36">
        <v>9</v>
      </c>
      <c r="H31" s="41">
        <v>0</v>
      </c>
      <c r="I31" s="41">
        <v>0</v>
      </c>
      <c r="J31" s="37">
        <v>0</v>
      </c>
      <c r="K31" s="5">
        <v>15063645</v>
      </c>
      <c r="L31" s="32">
        <v>0</v>
      </c>
      <c r="M31" s="25">
        <v>0</v>
      </c>
      <c r="N31" s="5">
        <v>0</v>
      </c>
      <c r="O31" s="32">
        <v>0</v>
      </c>
      <c r="P31" s="25">
        <v>0</v>
      </c>
      <c r="Q31" s="5">
        <f t="shared" si="2"/>
        <v>15063645</v>
      </c>
      <c r="R31" s="110">
        <f t="shared" si="3"/>
        <v>402.83588276194041</v>
      </c>
    </row>
    <row r="32" spans="1:18">
      <c r="A32" s="10" t="s">
        <v>30</v>
      </c>
      <c r="B32" s="21">
        <v>145207</v>
      </c>
      <c r="C32" s="24">
        <v>9671253990</v>
      </c>
      <c r="D32" s="21">
        <f t="shared" si="0"/>
        <v>66603.221538906524</v>
      </c>
      <c r="E32" s="32">
        <v>6338015172</v>
      </c>
      <c r="F32" s="25">
        <f t="shared" si="1"/>
        <v>43648.137982328677</v>
      </c>
      <c r="G32" s="36">
        <v>8.3203999999999994</v>
      </c>
      <c r="H32" s="41">
        <v>0.1</v>
      </c>
      <c r="I32" s="41">
        <v>0</v>
      </c>
      <c r="J32" s="37">
        <v>0</v>
      </c>
      <c r="K32" s="5">
        <v>52774180</v>
      </c>
      <c r="L32" s="32">
        <v>634282</v>
      </c>
      <c r="M32" s="25">
        <v>0</v>
      </c>
      <c r="N32" s="5">
        <v>0</v>
      </c>
      <c r="O32" s="32">
        <v>0</v>
      </c>
      <c r="P32" s="25">
        <v>10406815</v>
      </c>
      <c r="Q32" s="5">
        <f t="shared" si="2"/>
        <v>63815277</v>
      </c>
      <c r="R32" s="110">
        <f t="shared" si="3"/>
        <v>439.47796593828122</v>
      </c>
    </row>
    <row r="33" spans="1:18">
      <c r="A33" s="10" t="s">
        <v>31</v>
      </c>
      <c r="B33" s="21">
        <v>92057</v>
      </c>
      <c r="C33" s="24">
        <v>5164892765</v>
      </c>
      <c r="D33" s="21">
        <f t="shared" si="0"/>
        <v>56105.377809400699</v>
      </c>
      <c r="E33" s="32">
        <v>3482922775</v>
      </c>
      <c r="F33" s="25">
        <f t="shared" si="1"/>
        <v>37834.415362221232</v>
      </c>
      <c r="G33" s="36">
        <v>9</v>
      </c>
      <c r="H33" s="41">
        <v>0</v>
      </c>
      <c r="I33" s="41">
        <v>0</v>
      </c>
      <c r="J33" s="37">
        <v>0</v>
      </c>
      <c r="K33" s="5">
        <v>31346312</v>
      </c>
      <c r="L33" s="32">
        <v>0</v>
      </c>
      <c r="M33" s="25">
        <v>0</v>
      </c>
      <c r="N33" s="5">
        <v>0</v>
      </c>
      <c r="O33" s="32">
        <v>0</v>
      </c>
      <c r="P33" s="25">
        <v>0</v>
      </c>
      <c r="Q33" s="5">
        <f t="shared" si="2"/>
        <v>31346312</v>
      </c>
      <c r="R33" s="110">
        <f t="shared" si="3"/>
        <v>340.50981457140682</v>
      </c>
    </row>
    <row r="34" spans="1:18">
      <c r="A34" s="10" t="s">
        <v>32</v>
      </c>
      <c r="B34" s="21">
        <v>1108435</v>
      </c>
      <c r="C34" s="24">
        <v>81135780146</v>
      </c>
      <c r="D34" s="21">
        <f t="shared" si="0"/>
        <v>73198.500720385055</v>
      </c>
      <c r="E34" s="32">
        <v>55938858951</v>
      </c>
      <c r="F34" s="25">
        <f t="shared" si="1"/>
        <v>50466.521673350268</v>
      </c>
      <c r="G34" s="36">
        <v>7.1757</v>
      </c>
      <c r="H34" s="41">
        <v>0</v>
      </c>
      <c r="I34" s="41">
        <v>0.1363</v>
      </c>
      <c r="J34" s="37">
        <v>0.64229999999999998</v>
      </c>
      <c r="K34" s="5">
        <v>401382263</v>
      </c>
      <c r="L34" s="32">
        <v>6758025</v>
      </c>
      <c r="M34" s="25">
        <v>0</v>
      </c>
      <c r="N34" s="5">
        <v>0</v>
      </c>
      <c r="O34" s="32">
        <v>34326072</v>
      </c>
      <c r="P34" s="25">
        <v>170743770</v>
      </c>
      <c r="Q34" s="5">
        <f t="shared" si="2"/>
        <v>613210130</v>
      </c>
      <c r="R34" s="110">
        <f t="shared" si="3"/>
        <v>553.22155110583844</v>
      </c>
    </row>
    <row r="35" spans="1:18">
      <c r="A35" s="10" t="s">
        <v>33</v>
      </c>
      <c r="B35" s="21">
        <v>19012</v>
      </c>
      <c r="C35" s="24">
        <v>768550503</v>
      </c>
      <c r="D35" s="21">
        <f t="shared" si="0"/>
        <v>40424.495213549337</v>
      </c>
      <c r="E35" s="32">
        <v>320394933</v>
      </c>
      <c r="F35" s="25">
        <f t="shared" si="1"/>
        <v>16852.247685672206</v>
      </c>
      <c r="G35" s="36">
        <v>10</v>
      </c>
      <c r="H35" s="41">
        <v>0</v>
      </c>
      <c r="I35" s="41">
        <v>0</v>
      </c>
      <c r="J35" s="37">
        <v>0</v>
      </c>
      <c r="K35" s="5">
        <v>3203949</v>
      </c>
      <c r="L35" s="32">
        <v>0</v>
      </c>
      <c r="M35" s="25">
        <v>0</v>
      </c>
      <c r="N35" s="5">
        <v>0</v>
      </c>
      <c r="O35" s="32">
        <v>0</v>
      </c>
      <c r="P35" s="25">
        <v>0</v>
      </c>
      <c r="Q35" s="5">
        <f t="shared" si="2"/>
        <v>3203949</v>
      </c>
      <c r="R35" s="110">
        <f t="shared" si="3"/>
        <v>168.52245949926362</v>
      </c>
    </row>
    <row r="36" spans="1:18">
      <c r="A36" s="10" t="s">
        <v>34</v>
      </c>
      <c r="B36" s="21">
        <v>126829</v>
      </c>
      <c r="C36" s="24">
        <v>16416179277</v>
      </c>
      <c r="D36" s="21">
        <f t="shared" si="0"/>
        <v>129435.5334899747</v>
      </c>
      <c r="E36" s="32">
        <v>12179995659</v>
      </c>
      <c r="F36" s="25">
        <f t="shared" si="1"/>
        <v>96034.78430800527</v>
      </c>
      <c r="G36" s="36">
        <v>3.6233</v>
      </c>
      <c r="H36" s="41">
        <v>0</v>
      </c>
      <c r="I36" s="41">
        <v>0.21060000000000001</v>
      </c>
      <c r="J36" s="37">
        <v>1.9836</v>
      </c>
      <c r="K36" s="5">
        <v>44136326</v>
      </c>
      <c r="L36" s="32">
        <v>2565371</v>
      </c>
      <c r="M36" s="25">
        <v>0</v>
      </c>
      <c r="N36" s="5">
        <v>0</v>
      </c>
      <c r="O36" s="32">
        <v>19914422</v>
      </c>
      <c r="P36" s="25">
        <v>10131960</v>
      </c>
      <c r="Q36" s="5">
        <f t="shared" si="2"/>
        <v>76748079</v>
      </c>
      <c r="R36" s="110">
        <f t="shared" si="3"/>
        <v>605.13036450654033</v>
      </c>
    </row>
    <row r="37" spans="1:18">
      <c r="A37" s="10" t="s">
        <v>35</v>
      </c>
      <c r="B37" s="21">
        <v>48870</v>
      </c>
      <c r="C37" s="24">
        <v>2307835283</v>
      </c>
      <c r="D37" s="21">
        <f t="shared" si="0"/>
        <v>47223.967321465112</v>
      </c>
      <c r="E37" s="32">
        <v>1058756004</v>
      </c>
      <c r="F37" s="25">
        <f t="shared" si="1"/>
        <v>21664.743278084716</v>
      </c>
      <c r="G37" s="36">
        <v>8.5050000000000008</v>
      </c>
      <c r="H37" s="41">
        <v>0</v>
      </c>
      <c r="I37" s="41">
        <v>0</v>
      </c>
      <c r="J37" s="37">
        <v>8.9700000000000002E-2</v>
      </c>
      <c r="K37" s="5">
        <v>9004720</v>
      </c>
      <c r="L37" s="32">
        <v>0</v>
      </c>
      <c r="M37" s="25">
        <v>0</v>
      </c>
      <c r="N37" s="5">
        <v>0</v>
      </c>
      <c r="O37" s="32">
        <v>84119</v>
      </c>
      <c r="P37" s="25">
        <v>0</v>
      </c>
      <c r="Q37" s="5">
        <f t="shared" si="2"/>
        <v>9088839</v>
      </c>
      <c r="R37" s="110">
        <f t="shared" si="3"/>
        <v>185.97992633517495</v>
      </c>
    </row>
    <row r="38" spans="1:18">
      <c r="A38" s="10" t="s">
        <v>36</v>
      </c>
      <c r="B38" s="21">
        <v>14064</v>
      </c>
      <c r="C38" s="24">
        <v>1070390598</v>
      </c>
      <c r="D38" s="21">
        <f t="shared" si="0"/>
        <v>76108.546501706485</v>
      </c>
      <c r="E38" s="32">
        <v>378796569</v>
      </c>
      <c r="F38" s="25">
        <f t="shared" si="1"/>
        <v>26933.771970989761</v>
      </c>
      <c r="G38" s="36">
        <v>10</v>
      </c>
      <c r="H38" s="41">
        <v>0</v>
      </c>
      <c r="I38" s="41">
        <v>0</v>
      </c>
      <c r="J38" s="37">
        <v>0</v>
      </c>
      <c r="K38" s="5">
        <v>3787965</v>
      </c>
      <c r="L38" s="32">
        <v>0</v>
      </c>
      <c r="M38" s="25">
        <v>0</v>
      </c>
      <c r="N38" s="5">
        <v>0</v>
      </c>
      <c r="O38" s="32">
        <v>0</v>
      </c>
      <c r="P38" s="25">
        <v>0</v>
      </c>
      <c r="Q38" s="5">
        <f t="shared" si="2"/>
        <v>3787965</v>
      </c>
      <c r="R38" s="110">
        <f t="shared" si="3"/>
        <v>269.33767064846415</v>
      </c>
    </row>
    <row r="39" spans="1:18">
      <c r="A39" s="10" t="s">
        <v>37</v>
      </c>
      <c r="B39" s="21">
        <v>7535</v>
      </c>
      <c r="C39" s="24">
        <v>401335512</v>
      </c>
      <c r="D39" s="21">
        <f t="shared" si="0"/>
        <v>53262.841672196417</v>
      </c>
      <c r="E39" s="32">
        <v>155647751</v>
      </c>
      <c r="F39" s="25">
        <f t="shared" si="1"/>
        <v>20656.635832780357</v>
      </c>
      <c r="G39" s="36">
        <v>10</v>
      </c>
      <c r="H39" s="41">
        <v>0</v>
      </c>
      <c r="I39" s="41">
        <v>0</v>
      </c>
      <c r="J39" s="37">
        <v>0</v>
      </c>
      <c r="K39" s="5">
        <v>1556478</v>
      </c>
      <c r="L39" s="32">
        <v>0</v>
      </c>
      <c r="M39" s="25">
        <v>0</v>
      </c>
      <c r="N39" s="5">
        <v>0</v>
      </c>
      <c r="O39" s="32">
        <v>0</v>
      </c>
      <c r="P39" s="25">
        <v>0</v>
      </c>
      <c r="Q39" s="5">
        <f t="shared" si="2"/>
        <v>1556478</v>
      </c>
      <c r="R39" s="110">
        <f t="shared" si="3"/>
        <v>206.56642335766423</v>
      </c>
    </row>
    <row r="40" spans="1:18">
      <c r="A40" s="10" t="s">
        <v>38</v>
      </c>
      <c r="B40" s="21">
        <v>251878</v>
      </c>
      <c r="C40" s="24">
        <v>15900386491</v>
      </c>
      <c r="D40" s="21">
        <f t="shared" si="0"/>
        <v>63127.333435234519</v>
      </c>
      <c r="E40" s="32">
        <v>11726185525</v>
      </c>
      <c r="F40" s="25">
        <f t="shared" si="1"/>
        <v>46555.020783871558</v>
      </c>
      <c r="G40" s="36">
        <v>5.8170000000000002</v>
      </c>
      <c r="H40" s="41">
        <v>0</v>
      </c>
      <c r="I40" s="41">
        <v>0</v>
      </c>
      <c r="J40" s="37">
        <v>0</v>
      </c>
      <c r="K40" s="5">
        <v>68213658</v>
      </c>
      <c r="L40" s="32">
        <v>0</v>
      </c>
      <c r="M40" s="25">
        <v>0</v>
      </c>
      <c r="N40" s="5">
        <v>0</v>
      </c>
      <c r="O40" s="32">
        <v>0</v>
      </c>
      <c r="P40" s="25">
        <v>9491017</v>
      </c>
      <c r="Q40" s="5">
        <f t="shared" si="2"/>
        <v>77704675</v>
      </c>
      <c r="R40" s="110">
        <f t="shared" si="3"/>
        <v>308.50123869492376</v>
      </c>
    </row>
    <row r="41" spans="1:18">
      <c r="A41" s="10" t="s">
        <v>39</v>
      </c>
      <c r="B41" s="21">
        <v>521253</v>
      </c>
      <c r="C41" s="24">
        <v>64082937852</v>
      </c>
      <c r="D41" s="21">
        <f t="shared" si="0"/>
        <v>122940.18039608405</v>
      </c>
      <c r="E41" s="32">
        <v>50228609202</v>
      </c>
      <c r="F41" s="25">
        <f t="shared" si="1"/>
        <v>96361.285598356262</v>
      </c>
      <c r="G41" s="36">
        <v>5.2736000000000001</v>
      </c>
      <c r="H41" s="41">
        <v>1.8902000000000001</v>
      </c>
      <c r="I41" s="41">
        <v>0</v>
      </c>
      <c r="J41" s="37">
        <v>0</v>
      </c>
      <c r="K41" s="5">
        <v>265086199</v>
      </c>
      <c r="L41" s="32">
        <v>0</v>
      </c>
      <c r="M41" s="25">
        <v>0</v>
      </c>
      <c r="N41" s="5">
        <v>60694654</v>
      </c>
      <c r="O41" s="32">
        <v>0</v>
      </c>
      <c r="P41" s="25">
        <v>6030884</v>
      </c>
      <c r="Q41" s="5">
        <f t="shared" si="2"/>
        <v>331811737</v>
      </c>
      <c r="R41" s="110">
        <f t="shared" si="3"/>
        <v>636.56561592930882</v>
      </c>
    </row>
    <row r="42" spans="1:18">
      <c r="A42" s="10" t="s">
        <v>40</v>
      </c>
      <c r="B42" s="21">
        <v>263896</v>
      </c>
      <c r="C42" s="24">
        <v>18793441828</v>
      </c>
      <c r="D42" s="21">
        <f t="shared" si="0"/>
        <v>71215.334177100071</v>
      </c>
      <c r="E42" s="32">
        <v>10887951380</v>
      </c>
      <c r="F42" s="25">
        <f t="shared" si="1"/>
        <v>41258.49342165095</v>
      </c>
      <c r="G42" s="36">
        <v>8.5399999999999991</v>
      </c>
      <c r="H42" s="41">
        <v>0</v>
      </c>
      <c r="I42" s="41">
        <v>0</v>
      </c>
      <c r="J42" s="37">
        <v>0</v>
      </c>
      <c r="K42" s="5">
        <v>92983354</v>
      </c>
      <c r="L42" s="32">
        <v>0</v>
      </c>
      <c r="M42" s="25">
        <v>0</v>
      </c>
      <c r="N42" s="5">
        <v>0</v>
      </c>
      <c r="O42" s="32">
        <v>0</v>
      </c>
      <c r="P42" s="25">
        <v>7839378</v>
      </c>
      <c r="Q42" s="5">
        <f t="shared" si="2"/>
        <v>100822732</v>
      </c>
      <c r="R42" s="110">
        <f t="shared" si="3"/>
        <v>382.05479431291116</v>
      </c>
    </row>
    <row r="43" spans="1:18">
      <c r="A43" s="10" t="s">
        <v>41</v>
      </c>
      <c r="B43" s="21">
        <v>37486</v>
      </c>
      <c r="C43" s="24">
        <v>2512514300</v>
      </c>
      <c r="D43" s="21">
        <f t="shared" si="0"/>
        <v>67025.404150882998</v>
      </c>
      <c r="E43" s="32">
        <v>1310258248</v>
      </c>
      <c r="F43" s="25">
        <f t="shared" si="1"/>
        <v>34953.26916715574</v>
      </c>
      <c r="G43" s="36">
        <v>9</v>
      </c>
      <c r="H43" s="41">
        <v>0</v>
      </c>
      <c r="I43" s="41">
        <v>0</v>
      </c>
      <c r="J43" s="37">
        <v>0</v>
      </c>
      <c r="K43" s="5">
        <v>11792324</v>
      </c>
      <c r="L43" s="32">
        <v>0</v>
      </c>
      <c r="M43" s="25">
        <v>0</v>
      </c>
      <c r="N43" s="5">
        <v>0</v>
      </c>
      <c r="O43" s="32">
        <v>0</v>
      </c>
      <c r="P43" s="25">
        <v>0</v>
      </c>
      <c r="Q43" s="5">
        <f t="shared" si="2"/>
        <v>11792324</v>
      </c>
      <c r="R43" s="110">
        <f t="shared" si="3"/>
        <v>314.57941631542445</v>
      </c>
    </row>
    <row r="44" spans="1:18">
      <c r="A44" s="10" t="s">
        <v>42</v>
      </c>
      <c r="B44" s="21">
        <v>7354</v>
      </c>
      <c r="C44" s="24">
        <v>645998408</v>
      </c>
      <c r="D44" s="21">
        <f t="shared" si="0"/>
        <v>87843.13407669295</v>
      </c>
      <c r="E44" s="32">
        <v>129027575</v>
      </c>
      <c r="F44" s="25">
        <f t="shared" si="1"/>
        <v>17545.223687788959</v>
      </c>
      <c r="G44" s="36">
        <v>10</v>
      </c>
      <c r="H44" s="41">
        <v>0</v>
      </c>
      <c r="I44" s="41">
        <v>0</v>
      </c>
      <c r="J44" s="37">
        <v>0</v>
      </c>
      <c r="K44" s="5">
        <v>1290274</v>
      </c>
      <c r="L44" s="32">
        <v>0</v>
      </c>
      <c r="M44" s="25">
        <v>0</v>
      </c>
      <c r="N44" s="5">
        <v>0</v>
      </c>
      <c r="O44" s="32">
        <v>0</v>
      </c>
      <c r="P44" s="25">
        <v>0</v>
      </c>
      <c r="Q44" s="5">
        <f t="shared" si="2"/>
        <v>1290274</v>
      </c>
      <c r="R44" s="110">
        <f t="shared" si="3"/>
        <v>175.45199891215665</v>
      </c>
    </row>
    <row r="45" spans="1:18">
      <c r="A45" s="10" t="s">
        <v>43</v>
      </c>
      <c r="B45" s="21">
        <v>19498</v>
      </c>
      <c r="C45" s="24">
        <v>919658289</v>
      </c>
      <c r="D45" s="21">
        <f t="shared" si="0"/>
        <v>47166.801159093244</v>
      </c>
      <c r="E45" s="32">
        <v>454693604</v>
      </c>
      <c r="F45" s="25">
        <f t="shared" si="1"/>
        <v>23320.012514104012</v>
      </c>
      <c r="G45" s="36">
        <v>10</v>
      </c>
      <c r="H45" s="41">
        <v>0</v>
      </c>
      <c r="I45" s="41">
        <v>0</v>
      </c>
      <c r="J45" s="37">
        <v>0</v>
      </c>
      <c r="K45" s="5">
        <v>4546936</v>
      </c>
      <c r="L45" s="32">
        <v>0</v>
      </c>
      <c r="M45" s="25">
        <v>0</v>
      </c>
      <c r="N45" s="5">
        <v>0</v>
      </c>
      <c r="O45" s="32">
        <v>0</v>
      </c>
      <c r="P45" s="25">
        <v>0</v>
      </c>
      <c r="Q45" s="5">
        <f t="shared" si="2"/>
        <v>4546936</v>
      </c>
      <c r="R45" s="110">
        <f t="shared" si="3"/>
        <v>233.20012308954765</v>
      </c>
    </row>
    <row r="46" spans="1:18">
      <c r="A46" s="10" t="s">
        <v>44</v>
      </c>
      <c r="B46" s="21">
        <v>295242</v>
      </c>
      <c r="C46" s="24">
        <v>28424723367</v>
      </c>
      <c r="D46" s="21">
        <f t="shared" si="0"/>
        <v>96276.015495762796</v>
      </c>
      <c r="E46" s="32">
        <v>21124547004</v>
      </c>
      <c r="F46" s="25">
        <f t="shared" si="1"/>
        <v>71549.938707907408</v>
      </c>
      <c r="G46" s="36">
        <v>7.7244999999999999</v>
      </c>
      <c r="H46" s="41">
        <v>0</v>
      </c>
      <c r="I46" s="41">
        <v>0.15429999999999999</v>
      </c>
      <c r="J46" s="37">
        <v>0</v>
      </c>
      <c r="K46" s="5">
        <v>163141850</v>
      </c>
      <c r="L46" s="32">
        <v>164737</v>
      </c>
      <c r="M46" s="25">
        <v>0</v>
      </c>
      <c r="N46" s="5">
        <v>0</v>
      </c>
      <c r="O46" s="32">
        <v>0</v>
      </c>
      <c r="P46" s="25">
        <v>10695025</v>
      </c>
      <c r="Q46" s="5">
        <f t="shared" si="2"/>
        <v>174001612</v>
      </c>
      <c r="R46" s="110">
        <f t="shared" si="3"/>
        <v>589.35250404752708</v>
      </c>
    </row>
    <row r="47" spans="1:18">
      <c r="A47" s="10" t="s">
        <v>45</v>
      </c>
      <c r="B47" s="21">
        <v>293317</v>
      </c>
      <c r="C47" s="24">
        <v>17435072207</v>
      </c>
      <c r="D47" s="21">
        <f t="shared" si="0"/>
        <v>59441.055946297012</v>
      </c>
      <c r="E47" s="32">
        <v>11124276424</v>
      </c>
      <c r="F47" s="25">
        <f t="shared" si="1"/>
        <v>37925.781403737252</v>
      </c>
      <c r="G47" s="36">
        <v>5.15</v>
      </c>
      <c r="H47" s="41">
        <v>0</v>
      </c>
      <c r="I47" s="41">
        <v>0.16</v>
      </c>
      <c r="J47" s="37">
        <v>2.81</v>
      </c>
      <c r="K47" s="5">
        <v>59130706</v>
      </c>
      <c r="L47" s="32">
        <v>0</v>
      </c>
      <c r="M47" s="25">
        <v>0</v>
      </c>
      <c r="N47" s="5">
        <v>0</v>
      </c>
      <c r="O47" s="32">
        <v>566317</v>
      </c>
      <c r="P47" s="25">
        <v>62417140</v>
      </c>
      <c r="Q47" s="5">
        <f t="shared" si="2"/>
        <v>122114163</v>
      </c>
      <c r="R47" s="110">
        <f t="shared" si="3"/>
        <v>416.3214644906364</v>
      </c>
    </row>
    <row r="48" spans="1:18">
      <c r="A48" s="10" t="s">
        <v>46</v>
      </c>
      <c r="B48" s="21">
        <v>137637</v>
      </c>
      <c r="C48" s="24">
        <v>22111388104</v>
      </c>
      <c r="D48" s="21">
        <f t="shared" si="0"/>
        <v>160650.02945428918</v>
      </c>
      <c r="E48" s="32">
        <v>15452228921</v>
      </c>
      <c r="F48" s="25">
        <f t="shared" si="1"/>
        <v>112267.98695844867</v>
      </c>
      <c r="G48" s="36">
        <v>5.23</v>
      </c>
      <c r="H48" s="41">
        <v>0</v>
      </c>
      <c r="I48" s="41">
        <v>0.372</v>
      </c>
      <c r="J48" s="37">
        <v>0</v>
      </c>
      <c r="K48" s="5">
        <v>80815107</v>
      </c>
      <c r="L48" s="32">
        <v>5748240</v>
      </c>
      <c r="M48" s="25">
        <v>0</v>
      </c>
      <c r="N48" s="5">
        <v>0</v>
      </c>
      <c r="O48" s="32">
        <v>0</v>
      </c>
      <c r="P48" s="25">
        <v>53962847</v>
      </c>
      <c r="Q48" s="5">
        <f t="shared" si="2"/>
        <v>140526194</v>
      </c>
      <c r="R48" s="110">
        <f t="shared" si="3"/>
        <v>1020.9914049274541</v>
      </c>
    </row>
    <row r="49" spans="1:18">
      <c r="A49" s="10" t="s">
        <v>47</v>
      </c>
      <c r="B49" s="21">
        <v>2379818</v>
      </c>
      <c r="C49" s="24">
        <v>207825685111</v>
      </c>
      <c r="D49" s="21">
        <f t="shared" si="0"/>
        <v>87328.39448688933</v>
      </c>
      <c r="E49" s="32">
        <v>144990968484</v>
      </c>
      <c r="F49" s="25">
        <f t="shared" si="1"/>
        <v>60925.233981758269</v>
      </c>
      <c r="G49" s="36">
        <v>5.9349999999999996</v>
      </c>
      <c r="H49" s="41">
        <v>0</v>
      </c>
      <c r="I49" s="41">
        <v>0.28499999999999998</v>
      </c>
      <c r="J49" s="37">
        <v>0</v>
      </c>
      <c r="K49" s="5">
        <v>877476730</v>
      </c>
      <c r="L49" s="32">
        <v>47701137</v>
      </c>
      <c r="M49" s="25">
        <v>0</v>
      </c>
      <c r="N49" s="5">
        <v>415574678</v>
      </c>
      <c r="O49" s="32">
        <v>0</v>
      </c>
      <c r="P49" s="25">
        <v>0</v>
      </c>
      <c r="Q49" s="5">
        <f t="shared" si="2"/>
        <v>1340752545</v>
      </c>
      <c r="R49" s="110">
        <f t="shared" si="3"/>
        <v>563.38448780536999</v>
      </c>
    </row>
    <row r="50" spans="1:18">
      <c r="A50" s="10" t="s">
        <v>48</v>
      </c>
      <c r="B50" s="21">
        <v>81236</v>
      </c>
      <c r="C50" s="24">
        <v>26226217859</v>
      </c>
      <c r="D50" s="21">
        <f t="shared" si="0"/>
        <v>322839.8475922005</v>
      </c>
      <c r="E50" s="32">
        <v>17324108418</v>
      </c>
      <c r="F50" s="25">
        <f t="shared" si="1"/>
        <v>213256.54165640849</v>
      </c>
      <c r="G50" s="36">
        <v>3.1736</v>
      </c>
      <c r="H50" s="41">
        <v>0</v>
      </c>
      <c r="I50" s="41">
        <v>0</v>
      </c>
      <c r="J50" s="37">
        <v>0</v>
      </c>
      <c r="K50" s="5">
        <v>115017233</v>
      </c>
      <c r="L50" s="32">
        <v>0</v>
      </c>
      <c r="M50" s="25">
        <v>0</v>
      </c>
      <c r="N50" s="5">
        <v>0</v>
      </c>
      <c r="O50" s="32">
        <v>0</v>
      </c>
      <c r="P50" s="25">
        <v>15043054</v>
      </c>
      <c r="Q50" s="5">
        <f t="shared" si="2"/>
        <v>130060287</v>
      </c>
      <c r="R50" s="110">
        <f t="shared" si="3"/>
        <v>1601.017861539219</v>
      </c>
    </row>
    <row r="51" spans="1:18">
      <c r="A51" s="10" t="s">
        <v>49</v>
      </c>
      <c r="B51" s="21">
        <v>65016</v>
      </c>
      <c r="C51" s="24">
        <v>6816132247</v>
      </c>
      <c r="D51" s="21">
        <f t="shared" si="0"/>
        <v>104837.76681124646</v>
      </c>
      <c r="E51" s="32">
        <v>4954860296</v>
      </c>
      <c r="F51" s="25">
        <f t="shared" si="1"/>
        <v>76209.860588162919</v>
      </c>
      <c r="G51" s="36">
        <v>7.6821000000000002</v>
      </c>
      <c r="H51" s="41">
        <v>0.82240000000000002</v>
      </c>
      <c r="I51" s="41">
        <v>0</v>
      </c>
      <c r="J51" s="37">
        <v>0</v>
      </c>
      <c r="K51" s="5">
        <v>38063733</v>
      </c>
      <c r="L51" s="32">
        <v>0</v>
      </c>
      <c r="M51" s="25">
        <v>0</v>
      </c>
      <c r="N51" s="5">
        <v>2936141</v>
      </c>
      <c r="O51" s="32">
        <v>0</v>
      </c>
      <c r="P51" s="25">
        <v>0</v>
      </c>
      <c r="Q51" s="5">
        <f t="shared" si="2"/>
        <v>40999874</v>
      </c>
      <c r="R51" s="110">
        <f t="shared" si="3"/>
        <v>630.61206472252979</v>
      </c>
    </row>
    <row r="52" spans="1:18">
      <c r="A52" s="10" t="s">
        <v>50</v>
      </c>
      <c r="B52" s="21">
        <v>185778</v>
      </c>
      <c r="C52" s="24">
        <v>14392508808</v>
      </c>
      <c r="D52" s="21">
        <f t="shared" si="0"/>
        <v>77471.545651261185</v>
      </c>
      <c r="E52" s="32">
        <v>10767916378</v>
      </c>
      <c r="F52" s="25">
        <f t="shared" si="1"/>
        <v>57961.20303803464</v>
      </c>
      <c r="G52" s="36">
        <v>4.25</v>
      </c>
      <c r="H52" s="41">
        <v>0</v>
      </c>
      <c r="I52" s="41">
        <v>0</v>
      </c>
      <c r="J52" s="37">
        <v>0</v>
      </c>
      <c r="K52" s="5">
        <v>45763667</v>
      </c>
      <c r="L52" s="32">
        <v>0</v>
      </c>
      <c r="M52" s="25">
        <v>0</v>
      </c>
      <c r="N52" s="5">
        <v>0</v>
      </c>
      <c r="O52" s="32">
        <v>0</v>
      </c>
      <c r="P52" s="25">
        <v>0</v>
      </c>
      <c r="Q52" s="5">
        <f t="shared" si="2"/>
        <v>45763667</v>
      </c>
      <c r="R52" s="110">
        <f t="shared" si="3"/>
        <v>246.33523345067769</v>
      </c>
    </row>
    <row r="53" spans="1:18">
      <c r="A53" s="10" t="s">
        <v>51</v>
      </c>
      <c r="B53" s="21">
        <v>38004</v>
      </c>
      <c r="C53" s="24">
        <v>2976897484</v>
      </c>
      <c r="D53" s="21">
        <f t="shared" si="0"/>
        <v>78331.162088201236</v>
      </c>
      <c r="E53" s="32">
        <v>1489204099</v>
      </c>
      <c r="F53" s="25">
        <f t="shared" si="1"/>
        <v>39185.45676770866</v>
      </c>
      <c r="G53" s="36">
        <v>7.75</v>
      </c>
      <c r="H53" s="41">
        <v>0</v>
      </c>
      <c r="I53" s="41">
        <v>0.39</v>
      </c>
      <c r="J53" s="37">
        <v>0</v>
      </c>
      <c r="K53" s="5">
        <v>11481597</v>
      </c>
      <c r="L53" s="32">
        <v>580816</v>
      </c>
      <c r="M53" s="25">
        <v>0</v>
      </c>
      <c r="N53" s="5">
        <v>0</v>
      </c>
      <c r="O53" s="32">
        <v>0</v>
      </c>
      <c r="P53" s="25">
        <v>0</v>
      </c>
      <c r="Q53" s="5">
        <f t="shared" si="2"/>
        <v>12062413</v>
      </c>
      <c r="R53" s="110">
        <f t="shared" si="3"/>
        <v>317.39851068308599</v>
      </c>
    </row>
    <row r="54" spans="1:18">
      <c r="A54" s="10" t="s">
        <v>52</v>
      </c>
      <c r="B54" s="21">
        <v>1013937</v>
      </c>
      <c r="C54" s="24">
        <v>88869034885</v>
      </c>
      <c r="D54" s="21">
        <f t="shared" si="0"/>
        <v>87647.491791896347</v>
      </c>
      <c r="E54" s="32">
        <v>67095325883</v>
      </c>
      <c r="F54" s="25">
        <f t="shared" si="1"/>
        <v>66173.071781580118</v>
      </c>
      <c r="G54" s="36">
        <v>5.1638999999999999</v>
      </c>
      <c r="H54" s="41">
        <v>0</v>
      </c>
      <c r="I54" s="41">
        <v>0</v>
      </c>
      <c r="J54" s="37">
        <v>0.77290000000000003</v>
      </c>
      <c r="K54" s="5">
        <v>347990339</v>
      </c>
      <c r="L54" s="32">
        <v>0</v>
      </c>
      <c r="M54" s="25">
        <v>0</v>
      </c>
      <c r="N54" s="5">
        <v>0</v>
      </c>
      <c r="O54" s="32">
        <v>1754794</v>
      </c>
      <c r="P54" s="25">
        <v>177039604</v>
      </c>
      <c r="Q54" s="5">
        <f t="shared" si="2"/>
        <v>526784737</v>
      </c>
      <c r="R54" s="110">
        <f t="shared" si="3"/>
        <v>519.54385430258492</v>
      </c>
    </row>
    <row r="55" spans="1:18">
      <c r="A55" s="10" t="s">
        <v>53</v>
      </c>
      <c r="B55" s="21">
        <v>225816</v>
      </c>
      <c r="C55" s="24">
        <v>18125172352</v>
      </c>
      <c r="D55" s="21">
        <f t="shared" si="0"/>
        <v>80265.226343571761</v>
      </c>
      <c r="E55" s="32">
        <v>13592209503</v>
      </c>
      <c r="F55" s="25">
        <f t="shared" si="1"/>
        <v>60191.525414496755</v>
      </c>
      <c r="G55" s="36">
        <v>5.9945000000000004</v>
      </c>
      <c r="H55" s="41">
        <v>0</v>
      </c>
      <c r="I55" s="41">
        <v>0</v>
      </c>
      <c r="J55" s="37">
        <v>0.5</v>
      </c>
      <c r="K55" s="5">
        <v>81478339</v>
      </c>
      <c r="L55" s="32">
        <v>0</v>
      </c>
      <c r="M55" s="25">
        <v>0</v>
      </c>
      <c r="N55" s="5">
        <v>0</v>
      </c>
      <c r="O55" s="32">
        <v>0</v>
      </c>
      <c r="P55" s="25">
        <v>8069640</v>
      </c>
      <c r="Q55" s="5">
        <f t="shared" si="2"/>
        <v>89547979</v>
      </c>
      <c r="R55" s="110">
        <f t="shared" si="3"/>
        <v>396.55285276508306</v>
      </c>
    </row>
    <row r="56" spans="1:18">
      <c r="A56" s="10" t="s">
        <v>54</v>
      </c>
      <c r="B56" s="21">
        <v>1242270</v>
      </c>
      <c r="C56" s="24">
        <v>149439018820</v>
      </c>
      <c r="D56" s="21">
        <f t="shared" si="0"/>
        <v>120295.12007856586</v>
      </c>
      <c r="E56" s="32">
        <v>110961828814</v>
      </c>
      <c r="F56" s="25">
        <f t="shared" si="1"/>
        <v>89321.829243240194</v>
      </c>
      <c r="G56" s="36">
        <v>4.5</v>
      </c>
      <c r="H56" s="41">
        <v>0</v>
      </c>
      <c r="I56" s="41">
        <v>0.26769999999999999</v>
      </c>
      <c r="J56" s="37">
        <v>7.6615000000000002</v>
      </c>
      <c r="K56" s="5">
        <v>500624784</v>
      </c>
      <c r="L56" s="32">
        <v>29829581</v>
      </c>
      <c r="M56" s="25">
        <v>0</v>
      </c>
      <c r="N56" s="5">
        <v>0</v>
      </c>
      <c r="O56" s="32">
        <v>198567366</v>
      </c>
      <c r="P56" s="25">
        <v>0</v>
      </c>
      <c r="Q56" s="5">
        <f t="shared" si="2"/>
        <v>729021731</v>
      </c>
      <c r="R56" s="110">
        <f t="shared" si="3"/>
        <v>586.84644320477832</v>
      </c>
    </row>
    <row r="57" spans="1:18">
      <c r="A57" s="10" t="s">
        <v>55</v>
      </c>
      <c r="B57" s="21">
        <v>389776</v>
      </c>
      <c r="C57" s="24">
        <v>24711159323</v>
      </c>
      <c r="D57" s="21">
        <f t="shared" si="0"/>
        <v>63398.360399306272</v>
      </c>
      <c r="E57" s="32">
        <v>16263730870</v>
      </c>
      <c r="F57" s="25">
        <f t="shared" si="1"/>
        <v>41725.839636098681</v>
      </c>
      <c r="G57" s="36">
        <v>7.423</v>
      </c>
      <c r="H57" s="41">
        <v>0</v>
      </c>
      <c r="I57" s="41">
        <v>0</v>
      </c>
      <c r="J57" s="37">
        <v>1.6140000000000001</v>
      </c>
      <c r="K57" s="5">
        <v>120733137</v>
      </c>
      <c r="L57" s="32">
        <v>0</v>
      </c>
      <c r="M57" s="25">
        <v>0</v>
      </c>
      <c r="N57" s="5">
        <v>0</v>
      </c>
      <c r="O57" s="32">
        <v>23838526</v>
      </c>
      <c r="P57" s="25">
        <v>0</v>
      </c>
      <c r="Q57" s="5">
        <f t="shared" si="2"/>
        <v>144571663</v>
      </c>
      <c r="R57" s="110">
        <f t="shared" si="3"/>
        <v>370.90960705636058</v>
      </c>
    </row>
    <row r="58" spans="1:18">
      <c r="A58" s="10" t="s">
        <v>56</v>
      </c>
      <c r="B58" s="21">
        <v>943640</v>
      </c>
      <c r="C58" s="24">
        <v>79805791816</v>
      </c>
      <c r="D58" s="21">
        <f t="shared" si="0"/>
        <v>84572.285846297324</v>
      </c>
      <c r="E58" s="32">
        <v>54866545238</v>
      </c>
      <c r="F58" s="25">
        <f t="shared" si="1"/>
        <v>58143.513668348096</v>
      </c>
      <c r="G58" s="36">
        <v>6.8010000000000002</v>
      </c>
      <c r="H58" s="41">
        <v>0</v>
      </c>
      <c r="I58" s="41">
        <v>0</v>
      </c>
      <c r="J58" s="37">
        <v>2.1999999999999999E-2</v>
      </c>
      <c r="K58" s="5">
        <v>370685114</v>
      </c>
      <c r="L58" s="32">
        <v>0</v>
      </c>
      <c r="M58" s="25">
        <v>1208024</v>
      </c>
      <c r="N58" s="5">
        <v>0</v>
      </c>
      <c r="O58" s="32">
        <v>2377894</v>
      </c>
      <c r="P58" s="25">
        <v>58180799</v>
      </c>
      <c r="Q58" s="5">
        <f t="shared" si="2"/>
        <v>432451831</v>
      </c>
      <c r="R58" s="110">
        <f t="shared" si="3"/>
        <v>458.28052117332879</v>
      </c>
    </row>
    <row r="59" spans="1:18">
      <c r="A59" s="10" t="s">
        <v>58</v>
      </c>
      <c r="B59" s="21">
        <v>528389</v>
      </c>
      <c r="C59" s="24">
        <v>28773451373</v>
      </c>
      <c r="D59" s="21">
        <f t="shared" si="0"/>
        <v>54455.053706644161</v>
      </c>
      <c r="E59" s="32">
        <v>20624281545</v>
      </c>
      <c r="F59" s="25">
        <f t="shared" si="1"/>
        <v>39032.382477682164</v>
      </c>
      <c r="G59" s="36">
        <v>7.7270000000000003</v>
      </c>
      <c r="H59" s="41">
        <v>0</v>
      </c>
      <c r="I59" s="41">
        <v>0</v>
      </c>
      <c r="J59" s="37">
        <v>0</v>
      </c>
      <c r="K59" s="5">
        <v>159452644</v>
      </c>
      <c r="L59" s="32">
        <v>0</v>
      </c>
      <c r="M59" s="25">
        <v>0</v>
      </c>
      <c r="N59" s="5">
        <v>0</v>
      </c>
      <c r="O59" s="32">
        <v>0</v>
      </c>
      <c r="P59" s="25">
        <v>0</v>
      </c>
      <c r="Q59" s="5">
        <f t="shared" si="2"/>
        <v>159452644</v>
      </c>
      <c r="R59" s="110">
        <f t="shared" si="3"/>
        <v>301.77131620832381</v>
      </c>
    </row>
    <row r="60" spans="1:18">
      <c r="A60" s="10" t="s">
        <v>59</v>
      </c>
      <c r="B60" s="21">
        <v>73226</v>
      </c>
      <c r="C60" s="24">
        <v>4821290527</v>
      </c>
      <c r="D60" s="21">
        <f t="shared" si="0"/>
        <v>65841.238453554746</v>
      </c>
      <c r="E60" s="32">
        <v>2812114462</v>
      </c>
      <c r="F60" s="25">
        <f t="shared" si="1"/>
        <v>38403.223745664109</v>
      </c>
      <c r="G60" s="36">
        <v>9.1999999999999993</v>
      </c>
      <c r="H60" s="41">
        <v>0.8</v>
      </c>
      <c r="I60" s="41">
        <v>0</v>
      </c>
      <c r="J60" s="37">
        <v>0</v>
      </c>
      <c r="K60" s="5">
        <v>25921940</v>
      </c>
      <c r="L60" s="32">
        <v>0</v>
      </c>
      <c r="M60" s="25">
        <v>0</v>
      </c>
      <c r="N60" s="5">
        <v>0</v>
      </c>
      <c r="O60" s="32">
        <v>0</v>
      </c>
      <c r="P60" s="25">
        <v>2010510</v>
      </c>
      <c r="Q60" s="5">
        <f t="shared" si="2"/>
        <v>27932450</v>
      </c>
      <c r="R60" s="110">
        <f t="shared" si="3"/>
        <v>381.45535738672055</v>
      </c>
    </row>
    <row r="61" spans="1:18">
      <c r="A61" s="10" t="s">
        <v>135</v>
      </c>
      <c r="B61" s="21">
        <v>149336</v>
      </c>
      <c r="C61" s="24">
        <v>19603247736</v>
      </c>
      <c r="D61" s="21">
        <f t="shared" si="0"/>
        <v>131269.40413564045</v>
      </c>
      <c r="E61" s="32">
        <v>14245421380</v>
      </c>
      <c r="F61" s="25">
        <f t="shared" si="1"/>
        <v>95391.74331708363</v>
      </c>
      <c r="G61" s="36">
        <v>5.85</v>
      </c>
      <c r="H61" s="41">
        <v>0</v>
      </c>
      <c r="I61" s="41">
        <v>0</v>
      </c>
      <c r="J61" s="37">
        <v>1.329</v>
      </c>
      <c r="K61" s="5">
        <v>83340719</v>
      </c>
      <c r="L61" s="32">
        <v>0</v>
      </c>
      <c r="M61" s="25">
        <v>0</v>
      </c>
      <c r="N61" s="5">
        <v>0</v>
      </c>
      <c r="O61" s="32">
        <v>15851617</v>
      </c>
      <c r="P61" s="25">
        <v>456010</v>
      </c>
      <c r="Q61" s="5">
        <f t="shared" si="2"/>
        <v>99648346</v>
      </c>
      <c r="R61" s="110">
        <f t="shared" si="3"/>
        <v>667.27611560507853</v>
      </c>
    </row>
    <row r="62" spans="1:18">
      <c r="A62" s="10" t="s">
        <v>136</v>
      </c>
      <c r="B62" s="21">
        <v>226216</v>
      </c>
      <c r="C62" s="24">
        <v>20455727725</v>
      </c>
      <c r="D62" s="21">
        <f t="shared" si="0"/>
        <v>90425.645069314283</v>
      </c>
      <c r="E62" s="32">
        <v>13635067852</v>
      </c>
      <c r="F62" s="25">
        <f t="shared" si="1"/>
        <v>60274.55110160201</v>
      </c>
      <c r="G62" s="36">
        <v>7.5625999999999998</v>
      </c>
      <c r="H62" s="41">
        <v>0</v>
      </c>
      <c r="I62" s="41">
        <v>0</v>
      </c>
      <c r="J62" s="37">
        <v>0.42470000000000002</v>
      </c>
      <c r="K62" s="5">
        <v>102843897</v>
      </c>
      <c r="L62" s="32">
        <v>0</v>
      </c>
      <c r="M62" s="25">
        <v>2042565</v>
      </c>
      <c r="N62" s="5">
        <v>0</v>
      </c>
      <c r="O62" s="32">
        <v>3835795</v>
      </c>
      <c r="P62" s="25">
        <v>12674664</v>
      </c>
      <c r="Q62" s="5">
        <f t="shared" si="2"/>
        <v>121396921</v>
      </c>
      <c r="R62" s="110">
        <f t="shared" si="3"/>
        <v>536.6416212823143</v>
      </c>
    </row>
    <row r="63" spans="1:18">
      <c r="A63" s="10" t="s">
        <v>60</v>
      </c>
      <c r="B63" s="21">
        <v>133721</v>
      </c>
      <c r="C63" s="24">
        <v>8942642193</v>
      </c>
      <c r="D63" s="21">
        <f t="shared" si="0"/>
        <v>66875.376290934102</v>
      </c>
      <c r="E63" s="32">
        <v>5933215812</v>
      </c>
      <c r="F63" s="25">
        <f t="shared" si="1"/>
        <v>44370.112487941311</v>
      </c>
      <c r="G63" s="36">
        <v>6.6174999999999997</v>
      </c>
      <c r="H63" s="41">
        <v>0</v>
      </c>
      <c r="I63" s="41">
        <v>0</v>
      </c>
      <c r="J63" s="37">
        <v>0</v>
      </c>
      <c r="K63" s="5">
        <v>39260236</v>
      </c>
      <c r="L63" s="32">
        <v>0</v>
      </c>
      <c r="M63" s="25">
        <v>0</v>
      </c>
      <c r="N63" s="5">
        <v>0</v>
      </c>
      <c r="O63" s="32">
        <v>0</v>
      </c>
      <c r="P63" s="25">
        <v>0</v>
      </c>
      <c r="Q63" s="5">
        <f t="shared" si="2"/>
        <v>39260236</v>
      </c>
      <c r="R63" s="110">
        <f t="shared" si="3"/>
        <v>293.59813342706082</v>
      </c>
    </row>
    <row r="64" spans="1:18">
      <c r="A64" s="10" t="s">
        <v>61</v>
      </c>
      <c r="B64" s="21">
        <v>358307</v>
      </c>
      <c r="C64" s="24">
        <v>52803400897</v>
      </c>
      <c r="D64" s="21">
        <f t="shared" si="0"/>
        <v>147369.15800416961</v>
      </c>
      <c r="E64" s="32">
        <v>38705580185</v>
      </c>
      <c r="F64" s="25">
        <f t="shared" si="1"/>
        <v>108023.51108127946</v>
      </c>
      <c r="G64" s="36">
        <v>4.0932000000000004</v>
      </c>
      <c r="H64" s="41">
        <v>0</v>
      </c>
      <c r="I64" s="41">
        <v>0.16389999999999999</v>
      </c>
      <c r="J64" s="37">
        <v>8.48E-2</v>
      </c>
      <c r="K64" s="5">
        <v>158716654</v>
      </c>
      <c r="L64" s="32">
        <v>6355993</v>
      </c>
      <c r="M64" s="25">
        <v>3288412</v>
      </c>
      <c r="N64" s="5">
        <v>0</v>
      </c>
      <c r="O64" s="32">
        <v>0</v>
      </c>
      <c r="P64" s="25">
        <v>25477713</v>
      </c>
      <c r="Q64" s="5">
        <f t="shared" si="2"/>
        <v>193838772</v>
      </c>
      <c r="R64" s="110">
        <f t="shared" si="3"/>
        <v>540.98516635175986</v>
      </c>
    </row>
    <row r="65" spans="1:18">
      <c r="A65" s="10" t="s">
        <v>57</v>
      </c>
      <c r="B65" s="21">
        <v>403361</v>
      </c>
      <c r="C65" s="24">
        <v>28078653061</v>
      </c>
      <c r="D65" s="21">
        <f t="shared" si="0"/>
        <v>69611.720173740148</v>
      </c>
      <c r="E65" s="32">
        <v>21230460017</v>
      </c>
      <c r="F65" s="25">
        <f t="shared" si="1"/>
        <v>52633.893750263414</v>
      </c>
      <c r="G65" s="36">
        <v>4.9988999999999999</v>
      </c>
      <c r="H65" s="41">
        <v>0</v>
      </c>
      <c r="I65" s="41">
        <v>0.1721</v>
      </c>
      <c r="J65" s="37">
        <v>0</v>
      </c>
      <c r="K65" s="5">
        <v>108171667</v>
      </c>
      <c r="L65" s="32">
        <v>3679022</v>
      </c>
      <c r="M65" s="25">
        <v>0</v>
      </c>
      <c r="N65" s="5">
        <v>0</v>
      </c>
      <c r="O65" s="32">
        <v>0</v>
      </c>
      <c r="P65" s="25">
        <v>35974015</v>
      </c>
      <c r="Q65" s="5">
        <f t="shared" si="2"/>
        <v>147824704</v>
      </c>
      <c r="R65" s="110">
        <f t="shared" si="3"/>
        <v>366.4823917037096</v>
      </c>
    </row>
    <row r="66" spans="1:18">
      <c r="A66" s="10" t="s">
        <v>62</v>
      </c>
      <c r="B66" s="21">
        <v>66416</v>
      </c>
      <c r="C66" s="24">
        <v>3810495554</v>
      </c>
      <c r="D66" s="21">
        <f t="shared" si="0"/>
        <v>57373.156377981206</v>
      </c>
      <c r="E66" s="32">
        <v>2339946644</v>
      </c>
      <c r="F66" s="25">
        <f t="shared" si="1"/>
        <v>35231.670741989881</v>
      </c>
      <c r="G66" s="36">
        <v>9.25</v>
      </c>
      <c r="H66" s="41">
        <v>0</v>
      </c>
      <c r="I66" s="41">
        <v>0</v>
      </c>
      <c r="J66" s="37">
        <v>0</v>
      </c>
      <c r="K66" s="5">
        <v>21644521</v>
      </c>
      <c r="L66" s="32">
        <v>0</v>
      </c>
      <c r="M66" s="25">
        <v>0</v>
      </c>
      <c r="N66" s="5">
        <v>0</v>
      </c>
      <c r="O66" s="32">
        <v>0</v>
      </c>
      <c r="P66" s="25">
        <v>0</v>
      </c>
      <c r="Q66" s="5">
        <f t="shared" si="2"/>
        <v>21644521</v>
      </c>
      <c r="R66" s="110">
        <f t="shared" si="3"/>
        <v>325.89317333172727</v>
      </c>
    </row>
    <row r="67" spans="1:18">
      <c r="A67" s="10" t="s">
        <v>63</v>
      </c>
      <c r="B67" s="21">
        <v>37713</v>
      </c>
      <c r="C67" s="24">
        <v>1985854523</v>
      </c>
      <c r="D67" s="21">
        <f t="shared" si="0"/>
        <v>52657.028690372019</v>
      </c>
      <c r="E67" s="32">
        <v>993934624</v>
      </c>
      <c r="F67" s="25">
        <f t="shared" si="1"/>
        <v>26355.225625116007</v>
      </c>
      <c r="G67" s="36">
        <v>10</v>
      </c>
      <c r="H67" s="41">
        <v>0</v>
      </c>
      <c r="I67" s="41">
        <v>0</v>
      </c>
      <c r="J67" s="37">
        <v>0</v>
      </c>
      <c r="K67" s="5">
        <v>9926276</v>
      </c>
      <c r="L67" s="32">
        <v>0</v>
      </c>
      <c r="M67" s="25">
        <v>0</v>
      </c>
      <c r="N67" s="5">
        <v>0</v>
      </c>
      <c r="O67" s="32">
        <v>0</v>
      </c>
      <c r="P67" s="25">
        <v>0</v>
      </c>
      <c r="Q67" s="5">
        <f t="shared" si="2"/>
        <v>9926276</v>
      </c>
      <c r="R67" s="110">
        <f t="shared" si="3"/>
        <v>263.20568504229311</v>
      </c>
    </row>
    <row r="68" spans="1:18">
      <c r="A68" s="10" t="s">
        <v>64</v>
      </c>
      <c r="B68" s="21">
        <v>20941</v>
      </c>
      <c r="C68" s="24">
        <v>1523207350</v>
      </c>
      <c r="D68" s="21">
        <f t="shared" si="0"/>
        <v>72738.042595864565</v>
      </c>
      <c r="E68" s="32">
        <v>930795868</v>
      </c>
      <c r="F68" s="25">
        <f t="shared" si="1"/>
        <v>44448.491858077454</v>
      </c>
      <c r="G68" s="36">
        <v>8.0760000000000005</v>
      </c>
      <c r="H68" s="41">
        <v>0</v>
      </c>
      <c r="I68" s="41">
        <v>0</v>
      </c>
      <c r="J68" s="37">
        <v>0</v>
      </c>
      <c r="K68" s="5">
        <v>7517107</v>
      </c>
      <c r="L68" s="32">
        <v>0</v>
      </c>
      <c r="M68" s="25">
        <v>0</v>
      </c>
      <c r="N68" s="5">
        <v>0</v>
      </c>
      <c r="O68" s="32">
        <v>957807</v>
      </c>
      <c r="P68" s="25">
        <v>0</v>
      </c>
      <c r="Q68" s="5">
        <f t="shared" si="2"/>
        <v>8474914</v>
      </c>
      <c r="R68" s="110">
        <f t="shared" si="3"/>
        <v>404.70435986820115</v>
      </c>
    </row>
    <row r="69" spans="1:18">
      <c r="A69" s="10" t="s">
        <v>65</v>
      </c>
      <c r="B69" s="21">
        <v>14620</v>
      </c>
      <c r="C69" s="24">
        <v>535394618</v>
      </c>
      <c r="D69" s="21">
        <f t="shared" si="0"/>
        <v>36620.698905608755</v>
      </c>
      <c r="E69" s="32">
        <v>172606255</v>
      </c>
      <c r="F69" s="25">
        <f t="shared" si="1"/>
        <v>11806.17339261286</v>
      </c>
      <c r="G69" s="36">
        <v>10</v>
      </c>
      <c r="H69" s="41">
        <v>0</v>
      </c>
      <c r="I69" s="41">
        <v>0</v>
      </c>
      <c r="J69" s="37">
        <v>0</v>
      </c>
      <c r="K69" s="5">
        <v>1725914</v>
      </c>
      <c r="L69" s="32">
        <v>0</v>
      </c>
      <c r="M69" s="25">
        <v>86295</v>
      </c>
      <c r="N69" s="5">
        <v>0</v>
      </c>
      <c r="O69" s="32">
        <v>0</v>
      </c>
      <c r="P69" s="25">
        <v>0</v>
      </c>
      <c r="Q69" s="5">
        <f t="shared" si="2"/>
        <v>1812209</v>
      </c>
      <c r="R69" s="110">
        <f t="shared" si="3"/>
        <v>123.95410396716827</v>
      </c>
    </row>
    <row r="70" spans="1:18">
      <c r="A70" s="10" t="s">
        <v>66</v>
      </c>
      <c r="B70" s="21">
        <v>484261</v>
      </c>
      <c r="C70" s="24">
        <v>35422791262</v>
      </c>
      <c r="D70" s="21">
        <f t="shared" si="0"/>
        <v>73148.139664354559</v>
      </c>
      <c r="E70" s="32">
        <v>24679039073</v>
      </c>
      <c r="F70" s="25">
        <f t="shared" si="1"/>
        <v>50962.268431692828</v>
      </c>
      <c r="G70" s="36">
        <v>6.2039999999999997</v>
      </c>
      <c r="H70" s="41">
        <v>0</v>
      </c>
      <c r="I70" s="41">
        <v>0</v>
      </c>
      <c r="J70" s="37">
        <v>4.0948000000000002</v>
      </c>
      <c r="K70" s="5">
        <v>153366742</v>
      </c>
      <c r="L70" s="32">
        <v>0</v>
      </c>
      <c r="M70" s="25">
        <v>9888248</v>
      </c>
      <c r="N70" s="5">
        <v>0</v>
      </c>
      <c r="O70" s="32">
        <v>25333949</v>
      </c>
      <c r="P70" s="25">
        <v>9557952</v>
      </c>
      <c r="Q70" s="5">
        <f t="shared" si="2"/>
        <v>198146891</v>
      </c>
      <c r="R70" s="110">
        <f t="shared" si="3"/>
        <v>409.17375340983477</v>
      </c>
    </row>
    <row r="71" spans="1:18">
      <c r="A71" s="10" t="s">
        <v>67</v>
      </c>
      <c r="B71" s="21">
        <v>25505</v>
      </c>
      <c r="C71" s="24">
        <v>1364071751</v>
      </c>
      <c r="D71" s="21">
        <f>(C71/B71)</f>
        <v>53482.523073907076</v>
      </c>
      <c r="E71" s="32">
        <v>796674022</v>
      </c>
      <c r="F71" s="25">
        <f>(E71/B71)</f>
        <v>31235.993805136248</v>
      </c>
      <c r="G71" s="36">
        <v>9.5</v>
      </c>
      <c r="H71" s="41">
        <v>0</v>
      </c>
      <c r="I71" s="41">
        <v>0</v>
      </c>
      <c r="J71" s="37">
        <v>0</v>
      </c>
      <c r="K71" s="5">
        <v>7568411</v>
      </c>
      <c r="L71" s="32">
        <v>0</v>
      </c>
      <c r="M71" s="25">
        <v>0</v>
      </c>
      <c r="N71" s="5">
        <v>0</v>
      </c>
      <c r="O71" s="32">
        <v>0</v>
      </c>
      <c r="P71" s="25">
        <v>0</v>
      </c>
      <c r="Q71" s="5">
        <f t="shared" si="2"/>
        <v>7568411</v>
      </c>
      <c r="R71" s="110">
        <f t="shared" si="3"/>
        <v>296.74224661831016</v>
      </c>
    </row>
    <row r="72" spans="1:18">
      <c r="A72" s="10" t="s">
        <v>68</v>
      </c>
      <c r="B72" s="21">
        <v>50543</v>
      </c>
      <c r="C72" s="24">
        <v>9748509578</v>
      </c>
      <c r="D72" s="21">
        <f>(C72/B72)</f>
        <v>192875.56294640206</v>
      </c>
      <c r="E72" s="32">
        <v>8145755711</v>
      </c>
      <c r="F72" s="25">
        <f>(E72/B72)</f>
        <v>161164.86379914131</v>
      </c>
      <c r="G72" s="36">
        <v>5.0964</v>
      </c>
      <c r="H72" s="41">
        <v>0</v>
      </c>
      <c r="I72" s="41">
        <v>0</v>
      </c>
      <c r="J72" s="37">
        <v>0.59819999999999995</v>
      </c>
      <c r="K72" s="5">
        <v>41514030</v>
      </c>
      <c r="L72" s="32">
        <v>0</v>
      </c>
      <c r="M72" s="25">
        <v>0</v>
      </c>
      <c r="N72" s="5">
        <v>0</v>
      </c>
      <c r="O72" s="32">
        <v>397998</v>
      </c>
      <c r="P72" s="25">
        <v>0</v>
      </c>
      <c r="Q72" s="5">
        <f t="shared" si="2"/>
        <v>41912028</v>
      </c>
      <c r="R72" s="110">
        <f t="shared" si="3"/>
        <v>829.23506717052805</v>
      </c>
    </row>
    <row r="73" spans="1:18">
      <c r="A73" s="10" t="s">
        <v>69</v>
      </c>
      <c r="B73" s="21">
        <v>22434</v>
      </c>
      <c r="C73" s="24">
        <v>984186950</v>
      </c>
      <c r="D73" s="21">
        <f>(C73/B73)</f>
        <v>43870.328519211907</v>
      </c>
      <c r="E73" s="32">
        <v>551625530</v>
      </c>
      <c r="F73" s="25">
        <f>(E73/B73)</f>
        <v>24588.817419987517</v>
      </c>
      <c r="G73" s="36">
        <v>10</v>
      </c>
      <c r="H73" s="41">
        <v>0</v>
      </c>
      <c r="I73" s="41">
        <v>0</v>
      </c>
      <c r="J73" s="37">
        <v>0</v>
      </c>
      <c r="K73" s="5">
        <v>5516255</v>
      </c>
      <c r="L73" s="32">
        <v>0</v>
      </c>
      <c r="M73" s="25">
        <v>0</v>
      </c>
      <c r="N73" s="5">
        <v>0</v>
      </c>
      <c r="O73" s="32">
        <v>0</v>
      </c>
      <c r="P73" s="25">
        <v>0</v>
      </c>
      <c r="Q73" s="5">
        <f>SUM(K73:P73)</f>
        <v>5516255</v>
      </c>
      <c r="R73" s="110">
        <f>Q73/B73</f>
        <v>245.88816082731569</v>
      </c>
    </row>
    <row r="74" spans="1:18">
      <c r="A74" s="19" t="s">
        <v>70</v>
      </c>
      <c r="B74" s="26">
        <f>SUM(B7:B73)</f>
        <v>17516732</v>
      </c>
      <c r="C74" s="27">
        <f>SUM(C7:C73)</f>
        <v>1577207641539</v>
      </c>
      <c r="D74" s="33">
        <f>(C74/B74)</f>
        <v>90040.062355181319</v>
      </c>
      <c r="E74" s="33">
        <f>SUM(E7:E73)</f>
        <v>1105948754799</v>
      </c>
      <c r="F74" s="29">
        <f>(E74/B74)</f>
        <v>63136.70579643509</v>
      </c>
      <c r="G74" s="38"/>
      <c r="H74" s="30"/>
      <c r="I74" s="30"/>
      <c r="J74" s="39"/>
      <c r="K74" s="28">
        <f t="shared" ref="K74:Q74" si="4">SUM(K7:K73)</f>
        <v>6680984300</v>
      </c>
      <c r="L74" s="33">
        <f t="shared" si="4"/>
        <v>169656319</v>
      </c>
      <c r="M74" s="29">
        <f t="shared" si="4"/>
        <v>122072293</v>
      </c>
      <c r="N74" s="28">
        <f t="shared" si="4"/>
        <v>502312890</v>
      </c>
      <c r="O74" s="33">
        <f t="shared" si="4"/>
        <v>338775689</v>
      </c>
      <c r="P74" s="29">
        <f t="shared" si="4"/>
        <v>815114928</v>
      </c>
      <c r="Q74" s="29">
        <f t="shared" si="4"/>
        <v>8628916419</v>
      </c>
      <c r="R74" s="108">
        <f>Q74/B74</f>
        <v>492.60994682113079</v>
      </c>
    </row>
    <row r="75" spans="1:18">
      <c r="A75" s="14"/>
      <c r="B75" s="2"/>
      <c r="C75" s="2"/>
      <c r="D75" s="2"/>
      <c r="E75" s="2"/>
      <c r="F75" s="2"/>
      <c r="G75" s="13"/>
      <c r="H75" s="13"/>
      <c r="I75" s="13"/>
      <c r="J75" s="13"/>
      <c r="K75" s="7"/>
      <c r="L75" s="7"/>
      <c r="M75" s="7"/>
      <c r="N75" s="7"/>
      <c r="O75" s="7"/>
      <c r="P75" s="7"/>
      <c r="Q75" s="7"/>
      <c r="R75" s="109"/>
    </row>
    <row r="76" spans="1:18">
      <c r="A76" s="12" t="s">
        <v>107</v>
      </c>
      <c r="B76" s="1"/>
      <c r="C76" s="1"/>
      <c r="D76" s="1"/>
      <c r="E76" s="1"/>
      <c r="F76" s="1"/>
      <c r="G76" s="3"/>
      <c r="H76" s="3"/>
      <c r="I76" s="3"/>
      <c r="J76" s="3"/>
      <c r="K76" s="3"/>
      <c r="L76" s="3"/>
      <c r="M76" s="3"/>
      <c r="N76" s="3"/>
      <c r="O76" s="3"/>
      <c r="P76" s="3"/>
      <c r="Q76" s="3"/>
      <c r="R76" s="11"/>
    </row>
    <row r="77" spans="1:18">
      <c r="A77" s="92" t="s">
        <v>138</v>
      </c>
      <c r="R77" s="113"/>
    </row>
    <row r="78" spans="1:18">
      <c r="A78" s="92" t="s">
        <v>139</v>
      </c>
      <c r="R78" s="113"/>
    </row>
    <row r="79" spans="1:18">
      <c r="A79" s="92" t="s">
        <v>137</v>
      </c>
      <c r="R79" s="113"/>
    </row>
    <row r="80" spans="1:18">
      <c r="A80" s="73"/>
      <c r="B80" s="1"/>
      <c r="C80" s="1"/>
      <c r="D80" s="1"/>
      <c r="E80" s="1"/>
      <c r="F80" s="1"/>
      <c r="G80" s="3"/>
      <c r="H80" s="3"/>
      <c r="I80" s="3"/>
      <c r="J80" s="3"/>
      <c r="K80" s="3"/>
      <c r="L80" s="3"/>
      <c r="M80" s="3"/>
      <c r="N80" s="3"/>
      <c r="O80" s="3"/>
      <c r="P80" s="3"/>
      <c r="Q80" s="3"/>
      <c r="R80" s="11"/>
    </row>
    <row r="81" spans="1:18">
      <c r="A81" s="92" t="s">
        <v>124</v>
      </c>
      <c r="B81" s="1"/>
      <c r="C81" s="1"/>
      <c r="D81" s="1"/>
      <c r="E81" s="1"/>
      <c r="F81" s="1"/>
      <c r="G81" s="3"/>
      <c r="H81" s="3"/>
      <c r="I81" s="3"/>
      <c r="J81" s="3"/>
      <c r="K81" s="3"/>
      <c r="L81" s="3"/>
      <c r="M81" s="3"/>
      <c r="N81" s="3"/>
      <c r="O81" s="3"/>
      <c r="P81" s="3"/>
      <c r="Q81" s="3"/>
      <c r="R81" s="11"/>
    </row>
    <row r="82" spans="1:18">
      <c r="A82" s="12" t="s">
        <v>121</v>
      </c>
      <c r="B82" s="1"/>
      <c r="C82" s="1"/>
      <c r="D82" s="1"/>
      <c r="E82" s="1"/>
      <c r="F82" s="1"/>
      <c r="G82" s="3"/>
      <c r="H82" s="3"/>
      <c r="I82" s="3"/>
      <c r="J82" s="3"/>
      <c r="K82" s="3"/>
      <c r="L82" s="3"/>
      <c r="M82" s="3"/>
      <c r="N82" s="3"/>
      <c r="O82" s="3"/>
      <c r="P82" s="3"/>
      <c r="Q82" s="3"/>
      <c r="R82" s="11"/>
    </row>
    <row r="83" spans="1:18" ht="13.8" thickBot="1">
      <c r="A83" s="15" t="s">
        <v>101</v>
      </c>
      <c r="B83" s="16"/>
      <c r="C83" s="16"/>
      <c r="D83" s="16"/>
      <c r="E83" s="16"/>
      <c r="F83" s="16"/>
      <c r="G83" s="17"/>
      <c r="H83" s="17"/>
      <c r="I83" s="17"/>
      <c r="J83" s="17"/>
      <c r="K83" s="17"/>
      <c r="L83" s="17"/>
      <c r="M83" s="17"/>
      <c r="N83" s="17"/>
      <c r="O83" s="17"/>
      <c r="P83" s="17"/>
      <c r="Q83" s="17"/>
      <c r="R83" s="18"/>
    </row>
    <row r="84" spans="1:18">
      <c r="A84" s="4"/>
      <c r="B84" s="1"/>
      <c r="C84" s="1"/>
      <c r="D84" s="1"/>
      <c r="E84" s="1"/>
      <c r="F84" s="1"/>
      <c r="G84" s="3"/>
      <c r="H84" s="3"/>
      <c r="I84" s="3"/>
      <c r="J84" s="3"/>
      <c r="K84" s="3"/>
      <c r="L84" s="3"/>
      <c r="M84" s="3"/>
      <c r="N84" s="3"/>
      <c r="O84" s="3"/>
      <c r="P84" s="3"/>
      <c r="Q84" s="3"/>
      <c r="R84" s="3"/>
    </row>
    <row r="85" spans="1:18">
      <c r="A85" s="4"/>
      <c r="B85" s="1"/>
      <c r="C85" s="1"/>
      <c r="D85" s="1"/>
      <c r="E85" s="1"/>
      <c r="F85" s="1"/>
      <c r="G85" s="3"/>
      <c r="H85" s="3"/>
      <c r="I85" s="3"/>
      <c r="J85" s="3"/>
      <c r="K85" s="3"/>
      <c r="L85" s="3"/>
      <c r="M85" s="3"/>
      <c r="N85" s="3"/>
      <c r="O85" s="3"/>
      <c r="P85" s="3"/>
      <c r="Q85" s="3"/>
      <c r="R85" s="3"/>
    </row>
    <row r="86" spans="1:18">
      <c r="A86" s="2"/>
      <c r="B86" s="2"/>
      <c r="C86" s="6"/>
      <c r="D86" s="2"/>
      <c r="E86" s="6"/>
      <c r="F86" s="2"/>
      <c r="I86" s="6"/>
      <c r="J86" s="6"/>
      <c r="K86" s="2"/>
      <c r="L86" s="2"/>
      <c r="M86" s="6"/>
      <c r="P86" s="6"/>
      <c r="Q86" s="6"/>
      <c r="R86" s="6"/>
    </row>
    <row r="87" spans="1:18">
      <c r="C87" s="6"/>
      <c r="E87" s="6"/>
      <c r="I87" s="6"/>
      <c r="J87" s="6"/>
      <c r="M87" s="6"/>
      <c r="P87" s="6"/>
      <c r="Q87" s="6"/>
      <c r="R87" s="6"/>
    </row>
    <row r="88" spans="1:18">
      <c r="C88" s="6"/>
      <c r="E88" s="6"/>
      <c r="I88" s="6"/>
      <c r="J88" s="6"/>
      <c r="M88" s="6"/>
      <c r="P88" s="6"/>
      <c r="Q88" s="6"/>
      <c r="R88" s="6"/>
    </row>
    <row r="89" spans="1:18">
      <c r="C89" s="6"/>
      <c r="E89" s="6"/>
      <c r="I89" s="6"/>
      <c r="J89" s="6"/>
      <c r="M89" s="6"/>
      <c r="P89" s="6"/>
      <c r="Q89" s="6"/>
      <c r="R89" s="6"/>
    </row>
    <row r="90" spans="1:18">
      <c r="C90" s="6"/>
      <c r="E90" s="6"/>
      <c r="M90" s="6"/>
      <c r="P90" s="6"/>
      <c r="Q90" s="6"/>
      <c r="R90" s="6"/>
    </row>
    <row r="91" spans="1:18">
      <c r="C91" s="6"/>
      <c r="E91" s="6"/>
      <c r="M91" s="6"/>
      <c r="P91" s="6"/>
      <c r="Q91" s="6"/>
      <c r="R91" s="6"/>
    </row>
    <row r="92" spans="1:18">
      <c r="C92" s="6"/>
      <c r="M92" s="6"/>
      <c r="P92" s="6"/>
      <c r="Q92" s="6"/>
      <c r="R92" s="6"/>
    </row>
  </sheetData>
  <mergeCells count="7">
    <mergeCell ref="A1:R1"/>
    <mergeCell ref="A2:R2"/>
    <mergeCell ref="C3:F3"/>
    <mergeCell ref="G3:J3"/>
    <mergeCell ref="K3:M3"/>
    <mergeCell ref="N3:P3"/>
    <mergeCell ref="Q3:R3"/>
  </mergeCells>
  <phoneticPr fontId="10" type="noConversion"/>
  <printOptions horizontalCentered="1"/>
  <pageMargins left="0.5" right="0.5" top="0.5" bottom="0.5" header="0.3" footer="0.3"/>
  <pageSetup paperSize="5" scale="69" fitToHeight="0" orientation="landscape" r:id="rId1"/>
  <headerFooter>
    <oddFooter>&amp;L&amp;14Office of Economic and Demographic Research&amp;C&amp;14Page &amp;P of &amp;N&amp;R&amp;14February 29, 2012</oddFooter>
  </headerFooter>
  <ignoredErrors>
    <ignoredError sqref="Q7:Q74" formulaRange="1"/>
    <ignoredError sqref="D74" formula="1"/>
  </ignoredError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R92"/>
  <sheetViews>
    <sheetView workbookViewId="0">
      <selection sqref="A1:R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0" width="11.6640625" customWidth="1"/>
    <col min="11" max="11" width="15.6640625" customWidth="1"/>
    <col min="12" max="16" width="13.6640625" customWidth="1"/>
    <col min="17" max="17" width="15.6640625" customWidth="1"/>
    <col min="18" max="18" width="11.6640625" customWidth="1"/>
  </cols>
  <sheetData>
    <row r="1" spans="1:18" ht="24.6">
      <c r="A1" s="142" t="s">
        <v>97</v>
      </c>
      <c r="B1" s="143"/>
      <c r="C1" s="143"/>
      <c r="D1" s="143"/>
      <c r="E1" s="143"/>
      <c r="F1" s="143"/>
      <c r="G1" s="143"/>
      <c r="H1" s="143"/>
      <c r="I1" s="143"/>
      <c r="J1" s="143"/>
      <c r="K1" s="143"/>
      <c r="L1" s="143"/>
      <c r="M1" s="143"/>
      <c r="N1" s="143"/>
      <c r="O1" s="143"/>
      <c r="P1" s="143"/>
      <c r="Q1" s="143"/>
      <c r="R1" s="144"/>
    </row>
    <row r="2" spans="1:18" ht="22.8">
      <c r="A2" s="145" t="s">
        <v>77</v>
      </c>
      <c r="B2" s="146"/>
      <c r="C2" s="146"/>
      <c r="D2" s="146"/>
      <c r="E2" s="146"/>
      <c r="F2" s="146"/>
      <c r="G2" s="146"/>
      <c r="H2" s="146"/>
      <c r="I2" s="146"/>
      <c r="J2" s="146"/>
      <c r="K2" s="146"/>
      <c r="L2" s="146"/>
      <c r="M2" s="146"/>
      <c r="N2" s="146"/>
      <c r="O2" s="146"/>
      <c r="P2" s="146"/>
      <c r="Q2" s="146"/>
      <c r="R2" s="147"/>
    </row>
    <row r="3" spans="1:18" ht="17.399999999999999">
      <c r="A3" s="44"/>
      <c r="B3" s="45"/>
      <c r="C3" s="148" t="s">
        <v>96</v>
      </c>
      <c r="D3" s="149"/>
      <c r="E3" s="149"/>
      <c r="F3" s="150"/>
      <c r="G3" s="151" t="s">
        <v>74</v>
      </c>
      <c r="H3" s="152"/>
      <c r="I3" s="152"/>
      <c r="J3" s="153"/>
      <c r="K3" s="151" t="s">
        <v>76</v>
      </c>
      <c r="L3" s="152"/>
      <c r="M3" s="153"/>
      <c r="N3" s="151" t="s">
        <v>82</v>
      </c>
      <c r="O3" s="152"/>
      <c r="P3" s="153"/>
      <c r="Q3" s="151" t="s">
        <v>106</v>
      </c>
      <c r="R3" s="154"/>
    </row>
    <row r="4" spans="1:18" ht="12.75" customHeight="1">
      <c r="A4" s="46"/>
      <c r="B4" s="47">
        <v>2003</v>
      </c>
      <c r="C4" s="48"/>
      <c r="D4" s="49" t="s">
        <v>1</v>
      </c>
      <c r="E4" s="50"/>
      <c r="F4" s="51" t="s">
        <v>1</v>
      </c>
      <c r="G4" s="52"/>
      <c r="H4" s="53"/>
      <c r="I4" s="54"/>
      <c r="J4" s="51" t="s">
        <v>73</v>
      </c>
      <c r="K4" s="55"/>
      <c r="L4" s="54"/>
      <c r="M4" s="51" t="s">
        <v>73</v>
      </c>
      <c r="N4" s="56"/>
      <c r="O4" s="49" t="s">
        <v>73</v>
      </c>
      <c r="P4" s="57"/>
      <c r="Q4" s="58"/>
      <c r="R4" s="112"/>
    </row>
    <row r="5" spans="1:18">
      <c r="A5" s="46"/>
      <c r="B5" s="47" t="s">
        <v>3</v>
      </c>
      <c r="C5" s="48" t="s">
        <v>95</v>
      </c>
      <c r="D5" s="59" t="s">
        <v>95</v>
      </c>
      <c r="E5" s="59" t="s">
        <v>2</v>
      </c>
      <c r="F5" s="60" t="s">
        <v>2</v>
      </c>
      <c r="G5" s="52"/>
      <c r="H5" s="61"/>
      <c r="I5" s="61" t="s">
        <v>71</v>
      </c>
      <c r="J5" s="62" t="s">
        <v>104</v>
      </c>
      <c r="K5" s="58"/>
      <c r="L5" s="61" t="s">
        <v>71</v>
      </c>
      <c r="M5" s="62" t="s">
        <v>104</v>
      </c>
      <c r="N5" s="63"/>
      <c r="O5" s="61" t="s">
        <v>104</v>
      </c>
      <c r="P5" s="62" t="s">
        <v>4</v>
      </c>
      <c r="Q5" s="63"/>
      <c r="R5" s="104"/>
    </row>
    <row r="6" spans="1:18">
      <c r="A6" s="64" t="s">
        <v>4</v>
      </c>
      <c r="B6" s="65" t="s">
        <v>79</v>
      </c>
      <c r="C6" s="66" t="s">
        <v>5</v>
      </c>
      <c r="D6" s="67" t="s">
        <v>5</v>
      </c>
      <c r="E6" s="68" t="s">
        <v>5</v>
      </c>
      <c r="F6" s="69" t="s">
        <v>5</v>
      </c>
      <c r="G6" s="70" t="s">
        <v>0</v>
      </c>
      <c r="H6" s="68" t="s">
        <v>99</v>
      </c>
      <c r="I6" s="68" t="s">
        <v>72</v>
      </c>
      <c r="J6" s="71" t="s">
        <v>105</v>
      </c>
      <c r="K6" s="72" t="s">
        <v>0</v>
      </c>
      <c r="L6" s="68" t="s">
        <v>72</v>
      </c>
      <c r="M6" s="71" t="s">
        <v>105</v>
      </c>
      <c r="N6" s="72" t="s">
        <v>0</v>
      </c>
      <c r="O6" s="68" t="s">
        <v>105</v>
      </c>
      <c r="P6" s="71" t="s">
        <v>78</v>
      </c>
      <c r="Q6" s="72" t="s">
        <v>75</v>
      </c>
      <c r="R6" s="105" t="s">
        <v>1</v>
      </c>
    </row>
    <row r="7" spans="1:18">
      <c r="A7" s="9" t="s">
        <v>6</v>
      </c>
      <c r="B7" s="20">
        <v>231296</v>
      </c>
      <c r="C7" s="22">
        <v>14109419913</v>
      </c>
      <c r="D7" s="31">
        <f t="shared" ref="D7:D70" si="0">(C7/B7)</f>
        <v>61001.573364865799</v>
      </c>
      <c r="E7" s="31">
        <v>7863116773</v>
      </c>
      <c r="F7" s="23">
        <f t="shared" ref="F7:F70" si="1">(E7/B7)</f>
        <v>33995.904697876314</v>
      </c>
      <c r="G7" s="34">
        <v>8.9886999999999997</v>
      </c>
      <c r="H7" s="40">
        <v>0</v>
      </c>
      <c r="I7" s="40">
        <v>0.25</v>
      </c>
      <c r="J7" s="35">
        <v>0</v>
      </c>
      <c r="K7" s="8">
        <v>70677615</v>
      </c>
      <c r="L7" s="43">
        <v>1966090</v>
      </c>
      <c r="M7" s="42">
        <v>0</v>
      </c>
      <c r="N7" s="8">
        <v>0</v>
      </c>
      <c r="O7" s="43">
        <v>0</v>
      </c>
      <c r="P7" s="42">
        <v>12317629</v>
      </c>
      <c r="Q7" s="8">
        <f>SUM(K7:P7)</f>
        <v>84961334</v>
      </c>
      <c r="R7" s="106">
        <f>Q7/B7</f>
        <v>367.32729489485337</v>
      </c>
    </row>
    <row r="8" spans="1:18">
      <c r="A8" s="10" t="s">
        <v>7</v>
      </c>
      <c r="B8" s="21">
        <v>23383</v>
      </c>
      <c r="C8" s="24">
        <v>1131330902</v>
      </c>
      <c r="D8" s="21">
        <f t="shared" si="0"/>
        <v>48382.624214172691</v>
      </c>
      <c r="E8" s="32">
        <v>461930422</v>
      </c>
      <c r="F8" s="25">
        <f t="shared" si="1"/>
        <v>19754.968224778684</v>
      </c>
      <c r="G8" s="36">
        <v>8.8199000000000005</v>
      </c>
      <c r="H8" s="41">
        <v>0</v>
      </c>
      <c r="I8" s="41">
        <v>0</v>
      </c>
      <c r="J8" s="37">
        <v>0.14000000000000001</v>
      </c>
      <c r="K8" s="5">
        <v>4073774</v>
      </c>
      <c r="L8" s="32">
        <v>0</v>
      </c>
      <c r="M8" s="25">
        <v>64663</v>
      </c>
      <c r="N8" s="5">
        <v>0</v>
      </c>
      <c r="O8" s="32">
        <v>0</v>
      </c>
      <c r="P8" s="25">
        <v>0</v>
      </c>
      <c r="Q8" s="5">
        <f>SUM(K8:P8)</f>
        <v>4138437</v>
      </c>
      <c r="R8" s="110">
        <f>Q8/B8</f>
        <v>176.98486079630501</v>
      </c>
    </row>
    <row r="9" spans="1:18">
      <c r="A9" s="10" t="s">
        <v>8</v>
      </c>
      <c r="B9" s="21">
        <v>154827</v>
      </c>
      <c r="C9" s="24">
        <v>11934440345</v>
      </c>
      <c r="D9" s="21">
        <f t="shared" si="0"/>
        <v>77082.423253050176</v>
      </c>
      <c r="E9" s="32">
        <v>7935910624</v>
      </c>
      <c r="F9" s="25">
        <f t="shared" si="1"/>
        <v>51256.632396158289</v>
      </c>
      <c r="G9" s="36">
        <v>5.6619999999999999</v>
      </c>
      <c r="H9" s="41">
        <v>0.1852</v>
      </c>
      <c r="I9" s="41">
        <v>0</v>
      </c>
      <c r="J9" s="37">
        <v>1</v>
      </c>
      <c r="K9" s="5">
        <v>44933126</v>
      </c>
      <c r="L9" s="32">
        <v>0</v>
      </c>
      <c r="M9" s="25">
        <v>0</v>
      </c>
      <c r="N9" s="5">
        <v>641943</v>
      </c>
      <c r="O9" s="32">
        <v>3631205</v>
      </c>
      <c r="P9" s="25">
        <v>0</v>
      </c>
      <c r="Q9" s="5">
        <f t="shared" ref="Q9:Q72" si="2">SUM(K9:P9)</f>
        <v>49206274</v>
      </c>
      <c r="R9" s="110">
        <f t="shared" ref="R9:R72" si="3">Q9/B9</f>
        <v>317.81455430900297</v>
      </c>
    </row>
    <row r="10" spans="1:18">
      <c r="A10" s="10" t="s">
        <v>9</v>
      </c>
      <c r="B10" s="21">
        <v>26972</v>
      </c>
      <c r="C10" s="24">
        <v>1162498035</v>
      </c>
      <c r="D10" s="21">
        <f t="shared" si="0"/>
        <v>43100.179259973309</v>
      </c>
      <c r="E10" s="32">
        <v>568192349</v>
      </c>
      <c r="F10" s="25">
        <f t="shared" si="1"/>
        <v>21066.00730387068</v>
      </c>
      <c r="G10" s="36">
        <v>9.5</v>
      </c>
      <c r="H10" s="41">
        <v>0</v>
      </c>
      <c r="I10" s="41">
        <v>0</v>
      </c>
      <c r="J10" s="37">
        <v>0</v>
      </c>
      <c r="K10" s="5">
        <v>5397833</v>
      </c>
      <c r="L10" s="32">
        <v>0</v>
      </c>
      <c r="M10" s="25">
        <v>0</v>
      </c>
      <c r="N10" s="5">
        <v>0</v>
      </c>
      <c r="O10" s="32">
        <v>0</v>
      </c>
      <c r="P10" s="25">
        <v>0</v>
      </c>
      <c r="Q10" s="5">
        <f t="shared" si="2"/>
        <v>5397833</v>
      </c>
      <c r="R10" s="110">
        <f t="shared" si="3"/>
        <v>200.12728014236987</v>
      </c>
    </row>
    <row r="11" spans="1:18">
      <c r="A11" s="10" t="s">
        <v>10</v>
      </c>
      <c r="B11" s="21">
        <v>507810</v>
      </c>
      <c r="C11" s="24">
        <v>41975539936</v>
      </c>
      <c r="D11" s="21">
        <f t="shared" si="0"/>
        <v>82659.931738248561</v>
      </c>
      <c r="E11" s="32">
        <v>21892096229</v>
      </c>
      <c r="F11" s="25">
        <f t="shared" si="1"/>
        <v>43110.801734900851</v>
      </c>
      <c r="G11" s="36">
        <v>4.4344000000000001</v>
      </c>
      <c r="H11" s="41">
        <v>0</v>
      </c>
      <c r="I11" s="41">
        <v>0</v>
      </c>
      <c r="J11" s="37">
        <v>4.2398999999999996</v>
      </c>
      <c r="K11" s="5">
        <v>97192811</v>
      </c>
      <c r="L11" s="32">
        <v>0</v>
      </c>
      <c r="M11" s="25">
        <v>37186145</v>
      </c>
      <c r="N11" s="5">
        <v>0</v>
      </c>
      <c r="O11" s="32">
        <v>1611476</v>
      </c>
      <c r="P11" s="25">
        <v>42628467</v>
      </c>
      <c r="Q11" s="5">
        <f t="shared" si="2"/>
        <v>178618899</v>
      </c>
      <c r="R11" s="110">
        <f t="shared" si="3"/>
        <v>351.74356353754359</v>
      </c>
    </row>
    <row r="12" spans="1:18">
      <c r="A12" s="10" t="s">
        <v>11</v>
      </c>
      <c r="B12" s="21">
        <v>1698425</v>
      </c>
      <c r="C12" s="24">
        <v>139843471177</v>
      </c>
      <c r="D12" s="21">
        <f t="shared" si="0"/>
        <v>82337.148344495639</v>
      </c>
      <c r="E12" s="32">
        <v>102276745541</v>
      </c>
      <c r="F12" s="25">
        <f t="shared" si="1"/>
        <v>60218.582240016483</v>
      </c>
      <c r="G12" s="36">
        <v>6.6064999999999996</v>
      </c>
      <c r="H12" s="41">
        <v>0</v>
      </c>
      <c r="I12" s="41">
        <v>0.58150000000000002</v>
      </c>
      <c r="J12" s="37">
        <v>0</v>
      </c>
      <c r="K12" s="5">
        <v>682115163</v>
      </c>
      <c r="L12" s="32">
        <v>60292631</v>
      </c>
      <c r="M12" s="25">
        <v>0</v>
      </c>
      <c r="N12" s="5">
        <v>6912425</v>
      </c>
      <c r="O12" s="32">
        <v>905682</v>
      </c>
      <c r="P12" s="25">
        <v>7572768</v>
      </c>
      <c r="Q12" s="5">
        <f t="shared" si="2"/>
        <v>757798669</v>
      </c>
      <c r="R12" s="110">
        <f t="shared" si="3"/>
        <v>446.17729308035388</v>
      </c>
    </row>
    <row r="13" spans="1:18">
      <c r="A13" s="10" t="s">
        <v>12</v>
      </c>
      <c r="B13" s="21">
        <v>13439</v>
      </c>
      <c r="C13" s="24">
        <v>511031665</v>
      </c>
      <c r="D13" s="21">
        <f t="shared" si="0"/>
        <v>38026.018676984895</v>
      </c>
      <c r="E13" s="32">
        <v>247536189</v>
      </c>
      <c r="F13" s="25">
        <f t="shared" si="1"/>
        <v>18419.241684649154</v>
      </c>
      <c r="G13" s="36">
        <v>10</v>
      </c>
      <c r="H13" s="41">
        <v>0</v>
      </c>
      <c r="I13" s="41">
        <v>0</v>
      </c>
      <c r="J13" s="37">
        <v>0</v>
      </c>
      <c r="K13" s="5">
        <v>2474155</v>
      </c>
      <c r="L13" s="32">
        <v>0</v>
      </c>
      <c r="M13" s="25">
        <v>0</v>
      </c>
      <c r="N13" s="5">
        <v>0</v>
      </c>
      <c r="O13" s="32">
        <v>0</v>
      </c>
      <c r="P13" s="25">
        <v>0</v>
      </c>
      <c r="Q13" s="5">
        <f t="shared" si="2"/>
        <v>2474155</v>
      </c>
      <c r="R13" s="110">
        <f t="shared" si="3"/>
        <v>184.10261180147333</v>
      </c>
    </row>
    <row r="14" spans="1:18">
      <c r="A14" s="10" t="s">
        <v>13</v>
      </c>
      <c r="B14" s="21">
        <v>151994</v>
      </c>
      <c r="C14" s="24">
        <v>14721901214</v>
      </c>
      <c r="D14" s="21">
        <f t="shared" si="0"/>
        <v>96858.436609339842</v>
      </c>
      <c r="E14" s="32">
        <v>11025783488</v>
      </c>
      <c r="F14" s="25">
        <f t="shared" si="1"/>
        <v>72540.91272023895</v>
      </c>
      <c r="G14" s="36">
        <v>4.8708999999999998</v>
      </c>
      <c r="H14" s="41">
        <v>0</v>
      </c>
      <c r="I14" s="41">
        <v>0</v>
      </c>
      <c r="J14" s="37">
        <v>0</v>
      </c>
      <c r="K14" s="5">
        <v>53700504</v>
      </c>
      <c r="L14" s="32">
        <v>0</v>
      </c>
      <c r="M14" s="25">
        <v>0</v>
      </c>
      <c r="N14" s="5">
        <v>0</v>
      </c>
      <c r="O14" s="32">
        <v>0</v>
      </c>
      <c r="P14" s="25">
        <v>20144255</v>
      </c>
      <c r="Q14" s="5">
        <f t="shared" si="2"/>
        <v>73844759</v>
      </c>
      <c r="R14" s="110">
        <f t="shared" si="3"/>
        <v>485.83996078792586</v>
      </c>
    </row>
    <row r="15" spans="1:18">
      <c r="A15" s="10" t="s">
        <v>14</v>
      </c>
      <c r="B15" s="21">
        <v>125804</v>
      </c>
      <c r="C15" s="24">
        <v>8890780429</v>
      </c>
      <c r="D15" s="21">
        <f t="shared" si="0"/>
        <v>70671.683165877083</v>
      </c>
      <c r="E15" s="32">
        <v>6486030723</v>
      </c>
      <c r="F15" s="25">
        <f t="shared" si="1"/>
        <v>51556.633517217262</v>
      </c>
      <c r="G15" s="36">
        <v>7.7409999999999997</v>
      </c>
      <c r="H15" s="41">
        <v>0</v>
      </c>
      <c r="I15" s="41">
        <v>0</v>
      </c>
      <c r="J15" s="37">
        <v>0.81430000000000002</v>
      </c>
      <c r="K15" s="5">
        <v>50210956</v>
      </c>
      <c r="L15" s="32">
        <v>0</v>
      </c>
      <c r="M15" s="25">
        <v>2161906</v>
      </c>
      <c r="N15" s="5">
        <v>0</v>
      </c>
      <c r="O15" s="32">
        <v>2863116</v>
      </c>
      <c r="P15" s="25">
        <v>0</v>
      </c>
      <c r="Q15" s="5">
        <f t="shared" si="2"/>
        <v>55235978</v>
      </c>
      <c r="R15" s="110">
        <f t="shared" si="3"/>
        <v>439.06376585800132</v>
      </c>
    </row>
    <row r="16" spans="1:18">
      <c r="A16" s="10" t="s">
        <v>15</v>
      </c>
      <c r="B16" s="21">
        <v>156011</v>
      </c>
      <c r="C16" s="24">
        <v>8220953761</v>
      </c>
      <c r="D16" s="21">
        <f t="shared" si="0"/>
        <v>52694.705892533217</v>
      </c>
      <c r="E16" s="32">
        <v>5695161194</v>
      </c>
      <c r="F16" s="25">
        <f t="shared" si="1"/>
        <v>36504.869489971861</v>
      </c>
      <c r="G16" s="36">
        <v>8.8536000000000001</v>
      </c>
      <c r="H16" s="41">
        <v>0</v>
      </c>
      <c r="I16" s="41">
        <v>0</v>
      </c>
      <c r="J16" s="37">
        <v>0</v>
      </c>
      <c r="K16" s="5">
        <v>50421511</v>
      </c>
      <c r="L16" s="32">
        <v>0</v>
      </c>
      <c r="M16" s="25">
        <v>0</v>
      </c>
      <c r="N16" s="5">
        <v>0</v>
      </c>
      <c r="O16" s="32">
        <v>0</v>
      </c>
      <c r="P16" s="25">
        <v>0</v>
      </c>
      <c r="Q16" s="5">
        <f t="shared" si="2"/>
        <v>50421511</v>
      </c>
      <c r="R16" s="110">
        <f t="shared" si="3"/>
        <v>323.19202492131967</v>
      </c>
    </row>
    <row r="17" spans="1:18">
      <c r="A17" s="10" t="s">
        <v>16</v>
      </c>
      <c r="B17" s="21">
        <v>292466</v>
      </c>
      <c r="C17" s="24">
        <v>57761717617</v>
      </c>
      <c r="D17" s="21">
        <f t="shared" si="0"/>
        <v>197498.91480377206</v>
      </c>
      <c r="E17" s="32">
        <v>45985727314</v>
      </c>
      <c r="F17" s="25">
        <f t="shared" si="1"/>
        <v>157234.43858089487</v>
      </c>
      <c r="G17" s="36">
        <v>4.1272000000000002</v>
      </c>
      <c r="H17" s="41">
        <v>0</v>
      </c>
      <c r="I17" s="41">
        <v>0</v>
      </c>
      <c r="J17" s="37">
        <v>3.4700000000000002E-2</v>
      </c>
      <c r="K17" s="5">
        <v>178402084</v>
      </c>
      <c r="L17" s="32">
        <v>0</v>
      </c>
      <c r="M17" s="25">
        <v>1940268</v>
      </c>
      <c r="N17" s="5">
        <v>0</v>
      </c>
      <c r="O17" s="32">
        <v>0</v>
      </c>
      <c r="P17" s="25">
        <v>29037993</v>
      </c>
      <c r="Q17" s="5">
        <f t="shared" si="2"/>
        <v>209380345</v>
      </c>
      <c r="R17" s="110">
        <f t="shared" si="3"/>
        <v>715.91345660692184</v>
      </c>
    </row>
    <row r="18" spans="1:18">
      <c r="A18" s="10" t="s">
        <v>17</v>
      </c>
      <c r="B18" s="21">
        <v>58890</v>
      </c>
      <c r="C18" s="24">
        <v>2814186535</v>
      </c>
      <c r="D18" s="21">
        <f t="shared" si="0"/>
        <v>47787.171591102058</v>
      </c>
      <c r="E18" s="32">
        <v>1540362022</v>
      </c>
      <c r="F18" s="25">
        <f t="shared" si="1"/>
        <v>26156.597418916623</v>
      </c>
      <c r="G18" s="36">
        <v>8.7260000000000009</v>
      </c>
      <c r="H18" s="41">
        <v>0</v>
      </c>
      <c r="I18" s="41">
        <v>0</v>
      </c>
      <c r="J18" s="37">
        <v>0.13800000000000001</v>
      </c>
      <c r="K18" s="5">
        <v>13441180</v>
      </c>
      <c r="L18" s="32">
        <v>0</v>
      </c>
      <c r="M18" s="25">
        <v>212568</v>
      </c>
      <c r="N18" s="5">
        <v>0</v>
      </c>
      <c r="O18" s="32">
        <v>0</v>
      </c>
      <c r="P18" s="25">
        <v>0</v>
      </c>
      <c r="Q18" s="5">
        <f t="shared" si="2"/>
        <v>13653748</v>
      </c>
      <c r="R18" s="110">
        <f t="shared" si="3"/>
        <v>231.85172355238581</v>
      </c>
    </row>
    <row r="19" spans="1:18">
      <c r="A19" s="10" t="s">
        <v>140</v>
      </c>
      <c r="B19" s="21">
        <v>33713</v>
      </c>
      <c r="C19" s="24">
        <v>1942593381</v>
      </c>
      <c r="D19" s="21">
        <f t="shared" si="0"/>
        <v>57621.492628956192</v>
      </c>
      <c r="E19" s="32">
        <v>1011648434</v>
      </c>
      <c r="F19" s="25">
        <f t="shared" si="1"/>
        <v>30007.665707590542</v>
      </c>
      <c r="G19" s="36">
        <v>8.1</v>
      </c>
      <c r="H19" s="41">
        <v>0</v>
      </c>
      <c r="I19" s="41">
        <v>0</v>
      </c>
      <c r="J19" s="37">
        <v>0</v>
      </c>
      <c r="K19" s="5">
        <v>8197291</v>
      </c>
      <c r="L19" s="32">
        <v>0</v>
      </c>
      <c r="M19" s="25">
        <v>0</v>
      </c>
      <c r="N19" s="5">
        <v>0</v>
      </c>
      <c r="O19" s="32">
        <v>0</v>
      </c>
      <c r="P19" s="25">
        <v>389694</v>
      </c>
      <c r="Q19" s="5">
        <f t="shared" si="2"/>
        <v>8586985</v>
      </c>
      <c r="R19" s="110">
        <f t="shared" si="3"/>
        <v>254.70842108385489</v>
      </c>
    </row>
    <row r="20" spans="1:18">
      <c r="A20" s="10" t="s">
        <v>18</v>
      </c>
      <c r="B20" s="21">
        <v>14688</v>
      </c>
      <c r="C20" s="24">
        <v>974690434</v>
      </c>
      <c r="D20" s="21">
        <f t="shared" si="0"/>
        <v>66359.642837690626</v>
      </c>
      <c r="E20" s="32">
        <v>354979033</v>
      </c>
      <c r="F20" s="25">
        <f t="shared" si="1"/>
        <v>24167.962486383443</v>
      </c>
      <c r="G20" s="36">
        <v>10</v>
      </c>
      <c r="H20" s="41">
        <v>0</v>
      </c>
      <c r="I20" s="41">
        <v>0</v>
      </c>
      <c r="J20" s="37">
        <v>0</v>
      </c>
      <c r="K20" s="5">
        <v>3593708</v>
      </c>
      <c r="L20" s="32">
        <v>0</v>
      </c>
      <c r="M20" s="25">
        <v>0</v>
      </c>
      <c r="N20" s="5">
        <v>0</v>
      </c>
      <c r="O20" s="32">
        <v>0</v>
      </c>
      <c r="P20" s="25">
        <v>1078111</v>
      </c>
      <c r="Q20" s="5">
        <f t="shared" si="2"/>
        <v>4671819</v>
      </c>
      <c r="R20" s="110">
        <f t="shared" si="3"/>
        <v>318.07046568627453</v>
      </c>
    </row>
    <row r="21" spans="1:18">
      <c r="A21" s="10" t="s">
        <v>19</v>
      </c>
      <c r="B21" s="21">
        <v>826279</v>
      </c>
      <c r="C21" s="24">
        <v>57009902422</v>
      </c>
      <c r="D21" s="21">
        <f t="shared" si="0"/>
        <v>68995.947400333302</v>
      </c>
      <c r="E21" s="32">
        <v>37398974814</v>
      </c>
      <c r="F21" s="25">
        <f t="shared" si="1"/>
        <v>45261.92099036766</v>
      </c>
      <c r="G21" s="36">
        <v>9.8398000000000003</v>
      </c>
      <c r="H21" s="41">
        <v>13.8582</v>
      </c>
      <c r="I21" s="41">
        <v>0</v>
      </c>
      <c r="J21" s="37">
        <v>0</v>
      </c>
      <c r="K21" s="5">
        <v>337048207</v>
      </c>
      <c r="L21" s="32">
        <v>0</v>
      </c>
      <c r="M21" s="25">
        <v>0</v>
      </c>
      <c r="N21" s="5">
        <v>21959663</v>
      </c>
      <c r="O21" s="32">
        <v>0</v>
      </c>
      <c r="P21" s="25">
        <v>0</v>
      </c>
      <c r="Q21" s="5">
        <f t="shared" si="2"/>
        <v>359007870</v>
      </c>
      <c r="R21" s="110">
        <f t="shared" si="3"/>
        <v>434.48746730825786</v>
      </c>
    </row>
    <row r="22" spans="1:18">
      <c r="A22" s="10" t="s">
        <v>20</v>
      </c>
      <c r="B22" s="21">
        <v>303310</v>
      </c>
      <c r="C22" s="24">
        <v>16836730340</v>
      </c>
      <c r="D22" s="21">
        <f t="shared" si="0"/>
        <v>55509.974415614386</v>
      </c>
      <c r="E22" s="32">
        <v>9628883960</v>
      </c>
      <c r="F22" s="25">
        <f t="shared" si="1"/>
        <v>31746.015495697473</v>
      </c>
      <c r="G22" s="36">
        <v>8.7560000000000002</v>
      </c>
      <c r="H22" s="41">
        <v>0</v>
      </c>
      <c r="I22" s="41">
        <v>0</v>
      </c>
      <c r="J22" s="37">
        <v>0</v>
      </c>
      <c r="K22" s="5">
        <v>84066147</v>
      </c>
      <c r="L22" s="32">
        <v>0</v>
      </c>
      <c r="M22" s="25">
        <v>0</v>
      </c>
      <c r="N22" s="5">
        <v>0</v>
      </c>
      <c r="O22" s="32">
        <v>0</v>
      </c>
      <c r="P22" s="25">
        <v>5410060</v>
      </c>
      <c r="Q22" s="5">
        <f t="shared" si="2"/>
        <v>89476207</v>
      </c>
      <c r="R22" s="110">
        <f t="shared" si="3"/>
        <v>294.99919883947115</v>
      </c>
    </row>
    <row r="23" spans="1:18">
      <c r="A23" s="10" t="s">
        <v>21</v>
      </c>
      <c r="B23" s="21">
        <v>61541</v>
      </c>
      <c r="C23" s="24">
        <v>6123785985</v>
      </c>
      <c r="D23" s="21">
        <f t="shared" si="0"/>
        <v>99507.417575275016</v>
      </c>
      <c r="E23" s="32">
        <v>4510537048</v>
      </c>
      <c r="F23" s="25">
        <f t="shared" si="1"/>
        <v>73293.20368534798</v>
      </c>
      <c r="G23" s="36">
        <v>5.0999999999999996</v>
      </c>
      <c r="H23" s="41">
        <v>0</v>
      </c>
      <c r="I23" s="41">
        <v>0.29380000000000001</v>
      </c>
      <c r="J23" s="37">
        <v>0</v>
      </c>
      <c r="K23" s="5">
        <v>23003852</v>
      </c>
      <c r="L23" s="32">
        <v>1325188</v>
      </c>
      <c r="M23" s="25">
        <v>0</v>
      </c>
      <c r="N23" s="5">
        <v>0</v>
      </c>
      <c r="O23" s="32">
        <v>0</v>
      </c>
      <c r="P23" s="25">
        <v>0</v>
      </c>
      <c r="Q23" s="5">
        <f t="shared" si="2"/>
        <v>24329040</v>
      </c>
      <c r="R23" s="110">
        <f t="shared" si="3"/>
        <v>395.3305926130547</v>
      </c>
    </row>
    <row r="24" spans="1:18">
      <c r="A24" s="10" t="s">
        <v>22</v>
      </c>
      <c r="B24" s="21">
        <v>10480</v>
      </c>
      <c r="C24" s="24">
        <v>2653314189</v>
      </c>
      <c r="D24" s="21">
        <f t="shared" si="0"/>
        <v>253178.83482824426</v>
      </c>
      <c r="E24" s="32">
        <v>1623872286</v>
      </c>
      <c r="F24" s="25">
        <f t="shared" si="1"/>
        <v>154949.64561068703</v>
      </c>
      <c r="G24" s="36">
        <v>5.2</v>
      </c>
      <c r="H24" s="41">
        <v>0</v>
      </c>
      <c r="I24" s="41">
        <v>0</v>
      </c>
      <c r="J24" s="37">
        <v>0</v>
      </c>
      <c r="K24" s="5">
        <v>8429897</v>
      </c>
      <c r="L24" s="32">
        <v>0</v>
      </c>
      <c r="M24" s="25">
        <v>0</v>
      </c>
      <c r="N24" s="5">
        <v>0</v>
      </c>
      <c r="O24" s="32">
        <v>0</v>
      </c>
      <c r="P24" s="25">
        <v>0</v>
      </c>
      <c r="Q24" s="5">
        <f t="shared" si="2"/>
        <v>8429897</v>
      </c>
      <c r="R24" s="110">
        <f t="shared" si="3"/>
        <v>804.37948473282438</v>
      </c>
    </row>
    <row r="25" spans="1:18">
      <c r="A25" s="10" t="s">
        <v>23</v>
      </c>
      <c r="B25" s="21">
        <v>46491</v>
      </c>
      <c r="C25" s="24">
        <v>1802109706</v>
      </c>
      <c r="D25" s="21">
        <f t="shared" si="0"/>
        <v>38762.549869867289</v>
      </c>
      <c r="E25" s="32">
        <v>947731402</v>
      </c>
      <c r="F25" s="25">
        <f t="shared" si="1"/>
        <v>20385.266008474759</v>
      </c>
      <c r="G25" s="36">
        <v>10</v>
      </c>
      <c r="H25" s="41">
        <v>0</v>
      </c>
      <c r="I25" s="41">
        <v>0</v>
      </c>
      <c r="J25" s="37">
        <v>0</v>
      </c>
      <c r="K25" s="5">
        <v>9477358</v>
      </c>
      <c r="L25" s="32">
        <v>0</v>
      </c>
      <c r="M25" s="25">
        <v>0</v>
      </c>
      <c r="N25" s="5">
        <v>0</v>
      </c>
      <c r="O25" s="32">
        <v>0</v>
      </c>
      <c r="P25" s="25">
        <v>0</v>
      </c>
      <c r="Q25" s="5">
        <f t="shared" si="2"/>
        <v>9477358</v>
      </c>
      <c r="R25" s="110">
        <f t="shared" si="3"/>
        <v>203.85360607429394</v>
      </c>
    </row>
    <row r="26" spans="1:18">
      <c r="A26" s="10" t="s">
        <v>24</v>
      </c>
      <c r="B26" s="21">
        <v>15517</v>
      </c>
      <c r="C26" s="24">
        <v>740237408</v>
      </c>
      <c r="D26" s="21">
        <f t="shared" si="0"/>
        <v>47704.930592253659</v>
      </c>
      <c r="E26" s="32">
        <v>365594838</v>
      </c>
      <c r="F26" s="25">
        <f t="shared" si="1"/>
        <v>23560.922729909133</v>
      </c>
      <c r="G26" s="36">
        <v>10</v>
      </c>
      <c r="H26" s="41">
        <v>0</v>
      </c>
      <c r="I26" s="41">
        <v>0</v>
      </c>
      <c r="J26" s="37">
        <v>0</v>
      </c>
      <c r="K26" s="5">
        <v>3659839</v>
      </c>
      <c r="L26" s="32">
        <v>0</v>
      </c>
      <c r="M26" s="25">
        <v>0</v>
      </c>
      <c r="N26" s="5">
        <v>0</v>
      </c>
      <c r="O26" s="32">
        <v>316267</v>
      </c>
      <c r="P26" s="25">
        <v>0</v>
      </c>
      <c r="Q26" s="5">
        <f t="shared" si="2"/>
        <v>3976106</v>
      </c>
      <c r="R26" s="110">
        <f t="shared" si="3"/>
        <v>256.2419282077721</v>
      </c>
    </row>
    <row r="27" spans="1:18">
      <c r="A27" s="10" t="s">
        <v>25</v>
      </c>
      <c r="B27" s="21">
        <v>10729</v>
      </c>
      <c r="C27" s="24">
        <v>1568970689</v>
      </c>
      <c r="D27" s="21">
        <f t="shared" si="0"/>
        <v>146236.4329387641</v>
      </c>
      <c r="E27" s="32">
        <v>435577943</v>
      </c>
      <c r="F27" s="25">
        <f t="shared" si="1"/>
        <v>40598.186503868019</v>
      </c>
      <c r="G27" s="36">
        <v>10</v>
      </c>
      <c r="H27" s="41">
        <v>0</v>
      </c>
      <c r="I27" s="41">
        <v>0</v>
      </c>
      <c r="J27" s="37">
        <v>0</v>
      </c>
      <c r="K27" s="5">
        <v>4355780</v>
      </c>
      <c r="L27" s="32">
        <v>0</v>
      </c>
      <c r="M27" s="25">
        <v>0</v>
      </c>
      <c r="N27" s="5">
        <v>0</v>
      </c>
      <c r="O27" s="32">
        <v>0</v>
      </c>
      <c r="P27" s="25">
        <v>0</v>
      </c>
      <c r="Q27" s="5">
        <f t="shared" si="2"/>
        <v>4355780</v>
      </c>
      <c r="R27" s="110">
        <f t="shared" si="3"/>
        <v>405.98191816571909</v>
      </c>
    </row>
    <row r="28" spans="1:18">
      <c r="A28" s="10" t="s">
        <v>26</v>
      </c>
      <c r="B28" s="21">
        <v>15615</v>
      </c>
      <c r="C28" s="24">
        <v>2214691246</v>
      </c>
      <c r="D28" s="21">
        <f t="shared" si="0"/>
        <v>141831.0115914185</v>
      </c>
      <c r="E28" s="32">
        <v>1314526791</v>
      </c>
      <c r="F28" s="25">
        <f t="shared" si="1"/>
        <v>84183.592122958697</v>
      </c>
      <c r="G28" s="36">
        <v>6.2645999999999997</v>
      </c>
      <c r="H28" s="41">
        <v>0</v>
      </c>
      <c r="I28" s="41">
        <v>0</v>
      </c>
      <c r="J28" s="37">
        <v>2</v>
      </c>
      <c r="K28" s="5">
        <v>8234812</v>
      </c>
      <c r="L28" s="32">
        <v>0</v>
      </c>
      <c r="M28" s="25">
        <v>0</v>
      </c>
      <c r="N28" s="5">
        <v>0</v>
      </c>
      <c r="O28" s="32">
        <v>538022</v>
      </c>
      <c r="P28" s="25">
        <v>0</v>
      </c>
      <c r="Q28" s="5">
        <f t="shared" si="2"/>
        <v>8772834</v>
      </c>
      <c r="R28" s="110">
        <f t="shared" si="3"/>
        <v>561.82094140249762</v>
      </c>
    </row>
    <row r="29" spans="1:18">
      <c r="A29" s="10" t="s">
        <v>27</v>
      </c>
      <c r="B29" s="21">
        <v>14025</v>
      </c>
      <c r="C29" s="24">
        <v>896151469</v>
      </c>
      <c r="D29" s="21">
        <f t="shared" si="0"/>
        <v>63896.717932263811</v>
      </c>
      <c r="E29" s="32">
        <v>527397947</v>
      </c>
      <c r="F29" s="25">
        <f t="shared" si="1"/>
        <v>37604.131693404634</v>
      </c>
      <c r="G29" s="36">
        <v>10</v>
      </c>
      <c r="H29" s="41">
        <v>0</v>
      </c>
      <c r="I29" s="41">
        <v>0</v>
      </c>
      <c r="J29" s="37">
        <v>0</v>
      </c>
      <c r="K29" s="5">
        <v>5273979</v>
      </c>
      <c r="L29" s="32">
        <v>0</v>
      </c>
      <c r="M29" s="25">
        <v>0</v>
      </c>
      <c r="N29" s="5">
        <v>0</v>
      </c>
      <c r="O29" s="32">
        <v>0</v>
      </c>
      <c r="P29" s="25">
        <v>0</v>
      </c>
      <c r="Q29" s="5">
        <f t="shared" si="2"/>
        <v>5273979</v>
      </c>
      <c r="R29" s="110">
        <f t="shared" si="3"/>
        <v>376.04128342245991</v>
      </c>
    </row>
    <row r="30" spans="1:18">
      <c r="A30" s="10" t="s">
        <v>28</v>
      </c>
      <c r="B30" s="21">
        <v>27400</v>
      </c>
      <c r="C30" s="24">
        <v>2411072005</v>
      </c>
      <c r="D30" s="21">
        <f t="shared" si="0"/>
        <v>87995.328649635034</v>
      </c>
      <c r="E30" s="32">
        <v>1285637304</v>
      </c>
      <c r="F30" s="25">
        <f t="shared" si="1"/>
        <v>46921.069489051093</v>
      </c>
      <c r="G30" s="36">
        <v>8.75</v>
      </c>
      <c r="H30" s="41">
        <v>0</v>
      </c>
      <c r="I30" s="41">
        <v>0</v>
      </c>
      <c r="J30" s="37">
        <v>0</v>
      </c>
      <c r="K30" s="5">
        <v>11249337</v>
      </c>
      <c r="L30" s="32">
        <v>0</v>
      </c>
      <c r="M30" s="25">
        <v>0</v>
      </c>
      <c r="N30" s="5">
        <v>0</v>
      </c>
      <c r="O30" s="32">
        <v>0</v>
      </c>
      <c r="P30" s="25">
        <v>0</v>
      </c>
      <c r="Q30" s="5">
        <f t="shared" si="2"/>
        <v>11249337</v>
      </c>
      <c r="R30" s="110">
        <f t="shared" si="3"/>
        <v>410.55974452554744</v>
      </c>
    </row>
    <row r="31" spans="1:18">
      <c r="A31" s="10" t="s">
        <v>29</v>
      </c>
      <c r="B31" s="21">
        <v>36511</v>
      </c>
      <c r="C31" s="24">
        <v>2984709694</v>
      </c>
      <c r="D31" s="21">
        <f t="shared" si="0"/>
        <v>81748.231875325248</v>
      </c>
      <c r="E31" s="32">
        <v>1502376514</v>
      </c>
      <c r="F31" s="25">
        <f t="shared" si="1"/>
        <v>41148.599435786477</v>
      </c>
      <c r="G31" s="36">
        <v>9</v>
      </c>
      <c r="H31" s="41">
        <v>0</v>
      </c>
      <c r="I31" s="41">
        <v>0</v>
      </c>
      <c r="J31" s="37">
        <v>0</v>
      </c>
      <c r="K31" s="5">
        <v>13521423</v>
      </c>
      <c r="L31" s="32">
        <v>0</v>
      </c>
      <c r="M31" s="25">
        <v>0</v>
      </c>
      <c r="N31" s="5">
        <v>0</v>
      </c>
      <c r="O31" s="32">
        <v>0</v>
      </c>
      <c r="P31" s="25">
        <v>0</v>
      </c>
      <c r="Q31" s="5">
        <f t="shared" si="2"/>
        <v>13521423</v>
      </c>
      <c r="R31" s="110">
        <f t="shared" si="3"/>
        <v>370.33833639177232</v>
      </c>
    </row>
    <row r="32" spans="1:18">
      <c r="A32" s="10" t="s">
        <v>30</v>
      </c>
      <c r="B32" s="21">
        <v>140670</v>
      </c>
      <c r="C32" s="24">
        <v>8534965550</v>
      </c>
      <c r="D32" s="21">
        <f t="shared" si="0"/>
        <v>60673.672780265872</v>
      </c>
      <c r="E32" s="32">
        <v>5649033706</v>
      </c>
      <c r="F32" s="25">
        <f t="shared" si="1"/>
        <v>40158.055775929482</v>
      </c>
      <c r="G32" s="36">
        <v>8.3203999999999994</v>
      </c>
      <c r="H32" s="41">
        <v>0.1</v>
      </c>
      <c r="I32" s="41">
        <v>0</v>
      </c>
      <c r="J32" s="37">
        <v>0</v>
      </c>
      <c r="K32" s="5">
        <v>47002220</v>
      </c>
      <c r="L32" s="32">
        <v>564903</v>
      </c>
      <c r="M32" s="25">
        <v>0</v>
      </c>
      <c r="N32" s="5">
        <v>0</v>
      </c>
      <c r="O32" s="32">
        <v>0</v>
      </c>
      <c r="P32" s="25">
        <v>8908824</v>
      </c>
      <c r="Q32" s="5">
        <f t="shared" si="2"/>
        <v>56475947</v>
      </c>
      <c r="R32" s="110">
        <f t="shared" si="3"/>
        <v>401.47826117864503</v>
      </c>
    </row>
    <row r="33" spans="1:18">
      <c r="A33" s="10" t="s">
        <v>31</v>
      </c>
      <c r="B33" s="21">
        <v>90393</v>
      </c>
      <c r="C33" s="24">
        <v>4659794289</v>
      </c>
      <c r="D33" s="21">
        <f t="shared" si="0"/>
        <v>51550.388735853441</v>
      </c>
      <c r="E33" s="32">
        <v>3205620637</v>
      </c>
      <c r="F33" s="25">
        <f t="shared" si="1"/>
        <v>35463.151317026764</v>
      </c>
      <c r="G33" s="36">
        <v>9</v>
      </c>
      <c r="H33" s="41">
        <v>0</v>
      </c>
      <c r="I33" s="41">
        <v>0</v>
      </c>
      <c r="J33" s="37">
        <v>0</v>
      </c>
      <c r="K33" s="5">
        <v>28850618</v>
      </c>
      <c r="L33" s="32">
        <v>0</v>
      </c>
      <c r="M33" s="25">
        <v>0</v>
      </c>
      <c r="N33" s="5">
        <v>0</v>
      </c>
      <c r="O33" s="32">
        <v>0</v>
      </c>
      <c r="P33" s="25">
        <v>0</v>
      </c>
      <c r="Q33" s="5">
        <f t="shared" si="2"/>
        <v>28850618</v>
      </c>
      <c r="R33" s="110">
        <f t="shared" si="3"/>
        <v>319.16871881672256</v>
      </c>
    </row>
    <row r="34" spans="1:18">
      <c r="A34" s="10" t="s">
        <v>32</v>
      </c>
      <c r="B34" s="21">
        <v>1079587</v>
      </c>
      <c r="C34" s="24">
        <v>72263338882</v>
      </c>
      <c r="D34" s="21">
        <f t="shared" si="0"/>
        <v>66936.09582368072</v>
      </c>
      <c r="E34" s="32">
        <v>50205267696</v>
      </c>
      <c r="F34" s="25">
        <f t="shared" si="1"/>
        <v>46504.142506347336</v>
      </c>
      <c r="G34" s="36">
        <v>7.1877000000000004</v>
      </c>
      <c r="H34" s="41">
        <v>0</v>
      </c>
      <c r="I34" s="41">
        <v>0.15</v>
      </c>
      <c r="J34" s="37">
        <v>0.64229999999999998</v>
      </c>
      <c r="K34" s="5">
        <v>362827677</v>
      </c>
      <c r="L34" s="32">
        <v>6656562</v>
      </c>
      <c r="M34" s="25">
        <v>0</v>
      </c>
      <c r="N34" s="5">
        <v>0</v>
      </c>
      <c r="O34" s="32">
        <v>30934610</v>
      </c>
      <c r="P34" s="25">
        <v>151784965</v>
      </c>
      <c r="Q34" s="5">
        <f t="shared" si="2"/>
        <v>552203814</v>
      </c>
      <c r="R34" s="110">
        <f t="shared" si="3"/>
        <v>511.49542741807744</v>
      </c>
    </row>
    <row r="35" spans="1:18">
      <c r="A35" s="10" t="s">
        <v>33</v>
      </c>
      <c r="B35" s="21">
        <v>18940</v>
      </c>
      <c r="C35" s="24">
        <v>707281160</v>
      </c>
      <c r="D35" s="21">
        <f t="shared" si="0"/>
        <v>37343.250263991555</v>
      </c>
      <c r="E35" s="32">
        <v>305767073</v>
      </c>
      <c r="F35" s="25">
        <f t="shared" si="1"/>
        <v>16143.9848468849</v>
      </c>
      <c r="G35" s="36">
        <v>10</v>
      </c>
      <c r="H35" s="41">
        <v>0</v>
      </c>
      <c r="I35" s="41">
        <v>0</v>
      </c>
      <c r="J35" s="37">
        <v>0</v>
      </c>
      <c r="K35" s="5">
        <v>3057670</v>
      </c>
      <c r="L35" s="32">
        <v>0</v>
      </c>
      <c r="M35" s="25">
        <v>0</v>
      </c>
      <c r="N35" s="5">
        <v>0</v>
      </c>
      <c r="O35" s="32">
        <v>0</v>
      </c>
      <c r="P35" s="25">
        <v>0</v>
      </c>
      <c r="Q35" s="5">
        <f t="shared" si="2"/>
        <v>3057670</v>
      </c>
      <c r="R35" s="110">
        <f t="shared" si="3"/>
        <v>161.43980992608238</v>
      </c>
    </row>
    <row r="36" spans="1:18">
      <c r="A36" s="10" t="s">
        <v>34</v>
      </c>
      <c r="B36" s="21">
        <v>121174</v>
      </c>
      <c r="C36" s="24">
        <v>14240720350</v>
      </c>
      <c r="D36" s="21">
        <f t="shared" si="0"/>
        <v>117522.90384075792</v>
      </c>
      <c r="E36" s="32">
        <v>10683927943</v>
      </c>
      <c r="F36" s="25">
        <f t="shared" si="1"/>
        <v>88170.13503721921</v>
      </c>
      <c r="G36" s="36">
        <v>3.8376999999999999</v>
      </c>
      <c r="H36" s="41">
        <v>0</v>
      </c>
      <c r="I36" s="41">
        <v>0</v>
      </c>
      <c r="J36" s="37">
        <v>2.1869999999999998</v>
      </c>
      <c r="K36" s="5">
        <v>41001708</v>
      </c>
      <c r="L36" s="32">
        <v>2504307</v>
      </c>
      <c r="M36" s="25">
        <v>0</v>
      </c>
      <c r="N36" s="5">
        <v>0</v>
      </c>
      <c r="O36" s="32">
        <v>19111555</v>
      </c>
      <c r="P36" s="25">
        <v>9688759</v>
      </c>
      <c r="Q36" s="5">
        <f t="shared" si="2"/>
        <v>72306329</v>
      </c>
      <c r="R36" s="110">
        <f t="shared" si="3"/>
        <v>596.71488108009964</v>
      </c>
    </row>
    <row r="37" spans="1:18">
      <c r="A37" s="10" t="s">
        <v>35</v>
      </c>
      <c r="B37" s="21">
        <v>48991</v>
      </c>
      <c r="C37" s="24">
        <v>2185465039</v>
      </c>
      <c r="D37" s="21">
        <f t="shared" si="0"/>
        <v>44609.520912004249</v>
      </c>
      <c r="E37" s="32">
        <v>986072817</v>
      </c>
      <c r="F37" s="25">
        <f t="shared" si="1"/>
        <v>20127.63195280766</v>
      </c>
      <c r="G37" s="36">
        <v>8.5050000000000008</v>
      </c>
      <c r="H37" s="41">
        <v>0</v>
      </c>
      <c r="I37" s="41">
        <v>0</v>
      </c>
      <c r="J37" s="37">
        <v>0.38690000000000002</v>
      </c>
      <c r="K37" s="5">
        <v>8386540</v>
      </c>
      <c r="L37" s="32">
        <v>0</v>
      </c>
      <c r="M37" s="25">
        <v>0</v>
      </c>
      <c r="N37" s="5">
        <v>0</v>
      </c>
      <c r="O37" s="32">
        <v>336395</v>
      </c>
      <c r="P37" s="25">
        <v>0</v>
      </c>
      <c r="Q37" s="5">
        <f t="shared" si="2"/>
        <v>8722935</v>
      </c>
      <c r="R37" s="110">
        <f t="shared" si="3"/>
        <v>178.05178502173868</v>
      </c>
    </row>
    <row r="38" spans="1:18">
      <c r="A38" s="10" t="s">
        <v>36</v>
      </c>
      <c r="B38" s="21">
        <v>13552</v>
      </c>
      <c r="C38" s="24">
        <v>1000942529</v>
      </c>
      <c r="D38" s="21">
        <f t="shared" si="0"/>
        <v>73859.39558736718</v>
      </c>
      <c r="E38" s="32">
        <v>350366516</v>
      </c>
      <c r="F38" s="25">
        <f t="shared" si="1"/>
        <v>25853.491440377806</v>
      </c>
      <c r="G38" s="36">
        <v>10</v>
      </c>
      <c r="H38" s="41">
        <v>0</v>
      </c>
      <c r="I38" s="41">
        <v>0</v>
      </c>
      <c r="J38" s="37">
        <v>0</v>
      </c>
      <c r="K38" s="5">
        <v>3503665</v>
      </c>
      <c r="L38" s="32">
        <v>0</v>
      </c>
      <c r="M38" s="25">
        <v>0</v>
      </c>
      <c r="N38" s="5">
        <v>0</v>
      </c>
      <c r="O38" s="32">
        <v>0</v>
      </c>
      <c r="P38" s="25">
        <v>0</v>
      </c>
      <c r="Q38" s="5">
        <f t="shared" si="2"/>
        <v>3503665</v>
      </c>
      <c r="R38" s="110">
        <f t="shared" si="3"/>
        <v>258.53490259740261</v>
      </c>
    </row>
    <row r="39" spans="1:18">
      <c r="A39" s="10" t="s">
        <v>37</v>
      </c>
      <c r="B39" s="21">
        <v>7353</v>
      </c>
      <c r="C39" s="24">
        <v>386703911</v>
      </c>
      <c r="D39" s="21">
        <f t="shared" si="0"/>
        <v>52591.311165510677</v>
      </c>
      <c r="E39" s="32">
        <v>149430462</v>
      </c>
      <c r="F39" s="25">
        <f t="shared" si="1"/>
        <v>20322.380252957977</v>
      </c>
      <c r="G39" s="36">
        <v>10</v>
      </c>
      <c r="H39" s="41">
        <v>0</v>
      </c>
      <c r="I39" s="41">
        <v>0</v>
      </c>
      <c r="J39" s="37">
        <v>0</v>
      </c>
      <c r="K39" s="5">
        <v>1494305</v>
      </c>
      <c r="L39" s="32">
        <v>0</v>
      </c>
      <c r="M39" s="25">
        <v>0</v>
      </c>
      <c r="N39" s="5">
        <v>0</v>
      </c>
      <c r="O39" s="32">
        <v>0</v>
      </c>
      <c r="P39" s="25">
        <v>0</v>
      </c>
      <c r="Q39" s="5">
        <f t="shared" si="2"/>
        <v>1494305</v>
      </c>
      <c r="R39" s="110">
        <f t="shared" si="3"/>
        <v>203.22385420916632</v>
      </c>
    </row>
    <row r="40" spans="1:18">
      <c r="A40" s="10" t="s">
        <v>38</v>
      </c>
      <c r="B40" s="21">
        <v>240716</v>
      </c>
      <c r="C40" s="24">
        <v>13992518121</v>
      </c>
      <c r="D40" s="21">
        <f t="shared" si="0"/>
        <v>58128.741425580352</v>
      </c>
      <c r="E40" s="32">
        <v>10388348866</v>
      </c>
      <c r="F40" s="25">
        <f t="shared" si="1"/>
        <v>43156.038094684191</v>
      </c>
      <c r="G40" s="36">
        <v>5.9169999999999998</v>
      </c>
      <c r="H40" s="41">
        <v>0</v>
      </c>
      <c r="I40" s="41">
        <v>0</v>
      </c>
      <c r="J40" s="37">
        <v>0</v>
      </c>
      <c r="K40" s="5">
        <v>61467860</v>
      </c>
      <c r="L40" s="32">
        <v>0</v>
      </c>
      <c r="M40" s="25">
        <v>0</v>
      </c>
      <c r="N40" s="5">
        <v>0</v>
      </c>
      <c r="O40" s="32">
        <v>0</v>
      </c>
      <c r="P40" s="25">
        <v>8466278</v>
      </c>
      <c r="Q40" s="5">
        <f t="shared" si="2"/>
        <v>69934138</v>
      </c>
      <c r="R40" s="110">
        <f t="shared" si="3"/>
        <v>290.52550723674369</v>
      </c>
    </row>
    <row r="41" spans="1:18">
      <c r="A41" s="10" t="s">
        <v>39</v>
      </c>
      <c r="B41" s="21">
        <v>495088</v>
      </c>
      <c r="C41" s="24">
        <v>54436325908</v>
      </c>
      <c r="D41" s="21">
        <f t="shared" si="0"/>
        <v>109952.82840222344</v>
      </c>
      <c r="E41" s="32">
        <v>43139879708</v>
      </c>
      <c r="F41" s="25">
        <f t="shared" si="1"/>
        <v>87135.781331803635</v>
      </c>
      <c r="G41" s="36">
        <v>5.3400999999999996</v>
      </c>
      <c r="H41" s="41">
        <v>2.2477</v>
      </c>
      <c r="I41" s="41">
        <v>0</v>
      </c>
      <c r="J41" s="37">
        <v>0</v>
      </c>
      <c r="K41" s="5">
        <v>230675110</v>
      </c>
      <c r="L41" s="32">
        <v>0</v>
      </c>
      <c r="M41" s="25">
        <v>0</v>
      </c>
      <c r="N41" s="5">
        <v>72901260</v>
      </c>
      <c r="O41" s="32">
        <v>0</v>
      </c>
      <c r="P41" s="25">
        <v>4876808</v>
      </c>
      <c r="Q41" s="5">
        <f t="shared" si="2"/>
        <v>308453178</v>
      </c>
      <c r="R41" s="110">
        <f t="shared" si="3"/>
        <v>623.0269729825809</v>
      </c>
    </row>
    <row r="42" spans="1:18">
      <c r="A42" s="10" t="s">
        <v>40</v>
      </c>
      <c r="B42" s="21">
        <v>255500</v>
      </c>
      <c r="C42" s="24">
        <v>17516441634</v>
      </c>
      <c r="D42" s="21">
        <f t="shared" si="0"/>
        <v>68557.501502935425</v>
      </c>
      <c r="E42" s="32">
        <v>9956459043</v>
      </c>
      <c r="F42" s="25">
        <f t="shared" si="1"/>
        <v>38968.528544031309</v>
      </c>
      <c r="G42" s="36">
        <v>8.5500000000000007</v>
      </c>
      <c r="H42" s="41">
        <v>0</v>
      </c>
      <c r="I42" s="41">
        <v>0</v>
      </c>
      <c r="J42" s="37">
        <v>0</v>
      </c>
      <c r="K42" s="5">
        <v>85146233</v>
      </c>
      <c r="L42" s="32">
        <v>0</v>
      </c>
      <c r="M42" s="25">
        <v>0</v>
      </c>
      <c r="N42" s="5">
        <v>0</v>
      </c>
      <c r="O42" s="32">
        <v>0</v>
      </c>
      <c r="P42" s="25">
        <v>6174376</v>
      </c>
      <c r="Q42" s="5">
        <f t="shared" si="2"/>
        <v>91320609</v>
      </c>
      <c r="R42" s="110">
        <f t="shared" si="3"/>
        <v>357.41921330724068</v>
      </c>
    </row>
    <row r="43" spans="1:18">
      <c r="A43" s="10" t="s">
        <v>41</v>
      </c>
      <c r="B43" s="21">
        <v>36664</v>
      </c>
      <c r="C43" s="24">
        <v>2019348415</v>
      </c>
      <c r="D43" s="21">
        <f t="shared" si="0"/>
        <v>55077.144201396462</v>
      </c>
      <c r="E43" s="32">
        <v>1133980066</v>
      </c>
      <c r="F43" s="25">
        <f t="shared" si="1"/>
        <v>30928.978452978397</v>
      </c>
      <c r="G43" s="36">
        <v>9</v>
      </c>
      <c r="H43" s="41">
        <v>0</v>
      </c>
      <c r="I43" s="41">
        <v>0</v>
      </c>
      <c r="J43" s="37">
        <v>0</v>
      </c>
      <c r="K43" s="5">
        <v>10205820</v>
      </c>
      <c r="L43" s="32">
        <v>0</v>
      </c>
      <c r="M43" s="25">
        <v>0</v>
      </c>
      <c r="N43" s="5">
        <v>0</v>
      </c>
      <c r="O43" s="32">
        <v>0</v>
      </c>
      <c r="P43" s="25">
        <v>0</v>
      </c>
      <c r="Q43" s="5">
        <f t="shared" si="2"/>
        <v>10205820</v>
      </c>
      <c r="R43" s="110">
        <f t="shared" si="3"/>
        <v>278.36078987562729</v>
      </c>
    </row>
    <row r="44" spans="1:18">
      <c r="A44" s="10" t="s">
        <v>42</v>
      </c>
      <c r="B44" s="21">
        <v>7227</v>
      </c>
      <c r="C44" s="24">
        <v>642270681</v>
      </c>
      <c r="D44" s="21">
        <f t="shared" si="0"/>
        <v>88870.995018679954</v>
      </c>
      <c r="E44" s="32">
        <v>136760582</v>
      </c>
      <c r="F44" s="25">
        <f t="shared" si="1"/>
        <v>18923.561920575619</v>
      </c>
      <c r="G44" s="36">
        <v>10</v>
      </c>
      <c r="H44" s="41">
        <v>0</v>
      </c>
      <c r="I44" s="41">
        <v>0</v>
      </c>
      <c r="J44" s="37">
        <v>0</v>
      </c>
      <c r="K44" s="5">
        <v>1367605</v>
      </c>
      <c r="L44" s="32">
        <v>0</v>
      </c>
      <c r="M44" s="25">
        <v>0</v>
      </c>
      <c r="N44" s="5">
        <v>0</v>
      </c>
      <c r="O44" s="32">
        <v>0</v>
      </c>
      <c r="P44" s="25">
        <v>0</v>
      </c>
      <c r="Q44" s="5">
        <f t="shared" si="2"/>
        <v>1367605</v>
      </c>
      <c r="R44" s="110">
        <f t="shared" si="3"/>
        <v>189.23550574235506</v>
      </c>
    </row>
    <row r="45" spans="1:18">
      <c r="A45" s="10" t="s">
        <v>43</v>
      </c>
      <c r="B45" s="21">
        <v>19139</v>
      </c>
      <c r="C45" s="24">
        <v>864631068</v>
      </c>
      <c r="D45" s="21">
        <f t="shared" si="0"/>
        <v>45176.397303934376</v>
      </c>
      <c r="E45" s="32">
        <v>393446023</v>
      </c>
      <c r="F45" s="25">
        <f t="shared" si="1"/>
        <v>20557.292596269399</v>
      </c>
      <c r="G45" s="36">
        <v>10</v>
      </c>
      <c r="H45" s="41">
        <v>0</v>
      </c>
      <c r="I45" s="41">
        <v>0</v>
      </c>
      <c r="J45" s="37">
        <v>0</v>
      </c>
      <c r="K45" s="5">
        <v>3934460</v>
      </c>
      <c r="L45" s="32">
        <v>0</v>
      </c>
      <c r="M45" s="25">
        <v>0</v>
      </c>
      <c r="N45" s="5">
        <v>0</v>
      </c>
      <c r="O45" s="32">
        <v>0</v>
      </c>
      <c r="P45" s="25">
        <v>0</v>
      </c>
      <c r="Q45" s="5">
        <f t="shared" si="2"/>
        <v>3934460</v>
      </c>
      <c r="R45" s="110">
        <f t="shared" si="3"/>
        <v>205.57291394534721</v>
      </c>
    </row>
    <row r="46" spans="1:18">
      <c r="A46" s="10" t="s">
        <v>44</v>
      </c>
      <c r="B46" s="21">
        <v>286884</v>
      </c>
      <c r="C46" s="24">
        <v>24632698825</v>
      </c>
      <c r="D46" s="21">
        <f t="shared" si="0"/>
        <v>85862.9230804088</v>
      </c>
      <c r="E46" s="32">
        <v>18583896787</v>
      </c>
      <c r="F46" s="25">
        <f t="shared" si="1"/>
        <v>64778.435838178499</v>
      </c>
      <c r="G46" s="36">
        <v>7.7088999999999999</v>
      </c>
      <c r="H46" s="41">
        <v>0</v>
      </c>
      <c r="I46" s="41">
        <v>0.31730000000000003</v>
      </c>
      <c r="J46" s="37">
        <v>0</v>
      </c>
      <c r="K46" s="5">
        <v>143226348</v>
      </c>
      <c r="L46" s="32">
        <v>3139073</v>
      </c>
      <c r="M46" s="25">
        <v>0</v>
      </c>
      <c r="N46" s="5">
        <v>0</v>
      </c>
      <c r="O46" s="32">
        <v>0</v>
      </c>
      <c r="P46" s="25">
        <v>9384843</v>
      </c>
      <c r="Q46" s="5">
        <f t="shared" si="2"/>
        <v>155750264</v>
      </c>
      <c r="R46" s="110">
        <f t="shared" si="3"/>
        <v>542.90327797995008</v>
      </c>
    </row>
    <row r="47" spans="1:18">
      <c r="A47" s="10" t="s">
        <v>45</v>
      </c>
      <c r="B47" s="21">
        <v>281966</v>
      </c>
      <c r="C47" s="24">
        <v>15369013392</v>
      </c>
      <c r="D47" s="21">
        <f t="shared" si="0"/>
        <v>54506.619209408229</v>
      </c>
      <c r="E47" s="32">
        <v>9747661596</v>
      </c>
      <c r="F47" s="25">
        <f t="shared" si="1"/>
        <v>34570.343927991315</v>
      </c>
      <c r="G47" s="36">
        <v>5.46</v>
      </c>
      <c r="H47" s="41">
        <v>0</v>
      </c>
      <c r="I47" s="41">
        <v>0.18</v>
      </c>
      <c r="J47" s="37">
        <v>2.59</v>
      </c>
      <c r="K47" s="5">
        <v>55050261</v>
      </c>
      <c r="L47" s="32">
        <v>0</v>
      </c>
      <c r="M47" s="25">
        <v>0</v>
      </c>
      <c r="N47" s="5">
        <v>0</v>
      </c>
      <c r="O47" s="32">
        <v>532206</v>
      </c>
      <c r="P47" s="25">
        <v>5587450</v>
      </c>
      <c r="Q47" s="5">
        <f t="shared" si="2"/>
        <v>61169917</v>
      </c>
      <c r="R47" s="110">
        <f t="shared" si="3"/>
        <v>216.94075526836568</v>
      </c>
    </row>
    <row r="48" spans="1:18">
      <c r="A48" s="10" t="s">
        <v>46</v>
      </c>
      <c r="B48" s="21">
        <v>134491</v>
      </c>
      <c r="C48" s="24">
        <v>18104079342</v>
      </c>
      <c r="D48" s="21">
        <f t="shared" si="0"/>
        <v>134611.82786952288</v>
      </c>
      <c r="E48" s="32">
        <v>13282546506</v>
      </c>
      <c r="F48" s="25">
        <f t="shared" si="1"/>
        <v>98761.601192644855</v>
      </c>
      <c r="G48" s="36">
        <v>5.3949999999999996</v>
      </c>
      <c r="H48" s="41">
        <v>0</v>
      </c>
      <c r="I48" s="41">
        <v>0.41199999999999998</v>
      </c>
      <c r="J48" s="37">
        <v>0</v>
      </c>
      <c r="K48" s="5">
        <v>71663237</v>
      </c>
      <c r="L48" s="32">
        <v>5172669</v>
      </c>
      <c r="M48" s="25">
        <v>0</v>
      </c>
      <c r="N48" s="5">
        <v>0</v>
      </c>
      <c r="O48" s="32">
        <v>0</v>
      </c>
      <c r="P48" s="25">
        <v>34708069</v>
      </c>
      <c r="Q48" s="5">
        <f t="shared" si="2"/>
        <v>111543975</v>
      </c>
      <c r="R48" s="110">
        <f t="shared" si="3"/>
        <v>829.37873166234169</v>
      </c>
    </row>
    <row r="49" spans="1:18">
      <c r="A49" s="10" t="s">
        <v>47</v>
      </c>
      <c r="B49" s="21">
        <v>2345932</v>
      </c>
      <c r="C49" s="24">
        <v>177981516275</v>
      </c>
      <c r="D49" s="21">
        <f t="shared" si="0"/>
        <v>75868.148043080539</v>
      </c>
      <c r="E49" s="32">
        <v>127164235274</v>
      </c>
      <c r="F49" s="25">
        <f t="shared" si="1"/>
        <v>54206.275064238864</v>
      </c>
      <c r="G49" s="36">
        <v>5.9690000000000003</v>
      </c>
      <c r="H49" s="41">
        <v>0</v>
      </c>
      <c r="I49" s="41">
        <v>0.28499999999999998</v>
      </c>
      <c r="J49" s="37">
        <v>0</v>
      </c>
      <c r="K49" s="5">
        <v>777847270</v>
      </c>
      <c r="L49" s="32">
        <v>42898555</v>
      </c>
      <c r="M49" s="25">
        <v>0</v>
      </c>
      <c r="N49" s="5">
        <v>386549665</v>
      </c>
      <c r="O49" s="32">
        <v>0</v>
      </c>
      <c r="P49" s="25">
        <v>0</v>
      </c>
      <c r="Q49" s="5">
        <f t="shared" si="2"/>
        <v>1207295490</v>
      </c>
      <c r="R49" s="110">
        <f t="shared" si="3"/>
        <v>514.63362535657473</v>
      </c>
    </row>
    <row r="50" spans="1:18">
      <c r="A50" s="10" t="s">
        <v>48</v>
      </c>
      <c r="B50" s="21">
        <v>80537</v>
      </c>
      <c r="C50" s="24">
        <v>21045771619</v>
      </c>
      <c r="D50" s="21">
        <f t="shared" si="0"/>
        <v>261318.04784136484</v>
      </c>
      <c r="E50" s="32">
        <v>14664046675</v>
      </c>
      <c r="F50" s="25">
        <f t="shared" si="1"/>
        <v>182078.38229633585</v>
      </c>
      <c r="G50" s="36">
        <v>3.5238</v>
      </c>
      <c r="H50" s="41">
        <v>0</v>
      </c>
      <c r="I50" s="41">
        <v>0</v>
      </c>
      <c r="J50" s="37">
        <v>0</v>
      </c>
      <c r="K50" s="5">
        <v>51824061</v>
      </c>
      <c r="L50" s="32">
        <v>0</v>
      </c>
      <c r="M50" s="25">
        <v>0</v>
      </c>
      <c r="N50" s="5">
        <v>0</v>
      </c>
      <c r="O50" s="32">
        <v>0</v>
      </c>
      <c r="P50" s="25">
        <v>12607974</v>
      </c>
      <c r="Q50" s="5">
        <f t="shared" si="2"/>
        <v>64432035</v>
      </c>
      <c r="R50" s="110">
        <f t="shared" si="3"/>
        <v>800.03023455057928</v>
      </c>
    </row>
    <row r="51" spans="1:18">
      <c r="A51" s="10" t="s">
        <v>49</v>
      </c>
      <c r="B51" s="21">
        <v>63062</v>
      </c>
      <c r="C51" s="24">
        <v>6142753451</v>
      </c>
      <c r="D51" s="21">
        <f t="shared" si="0"/>
        <v>97408.161032000251</v>
      </c>
      <c r="E51" s="32">
        <v>4471756115</v>
      </c>
      <c r="F51" s="25">
        <f t="shared" si="1"/>
        <v>70910.47088579493</v>
      </c>
      <c r="G51" s="36">
        <v>7.6821000000000002</v>
      </c>
      <c r="H51" s="41">
        <v>0.32240000000000002</v>
      </c>
      <c r="I51" s="41">
        <v>0</v>
      </c>
      <c r="J51" s="37">
        <v>0</v>
      </c>
      <c r="K51" s="5">
        <v>34352561</v>
      </c>
      <c r="L51" s="32">
        <v>0</v>
      </c>
      <c r="M51" s="25">
        <v>0</v>
      </c>
      <c r="N51" s="5">
        <v>1044726</v>
      </c>
      <c r="O51" s="32">
        <v>0</v>
      </c>
      <c r="P51" s="25">
        <v>0</v>
      </c>
      <c r="Q51" s="5">
        <f t="shared" si="2"/>
        <v>35397287</v>
      </c>
      <c r="R51" s="110">
        <f t="shared" si="3"/>
        <v>561.30929878532243</v>
      </c>
    </row>
    <row r="52" spans="1:18">
      <c r="A52" s="10" t="s">
        <v>50</v>
      </c>
      <c r="B52" s="21">
        <v>181102</v>
      </c>
      <c r="C52" s="24">
        <v>12730714226</v>
      </c>
      <c r="D52" s="21">
        <f t="shared" si="0"/>
        <v>70295.823491733943</v>
      </c>
      <c r="E52" s="32">
        <v>9618024001</v>
      </c>
      <c r="F52" s="25">
        <f t="shared" si="1"/>
        <v>53108.325700434012</v>
      </c>
      <c r="G52" s="36">
        <v>4.25</v>
      </c>
      <c r="H52" s="41">
        <v>0</v>
      </c>
      <c r="I52" s="41">
        <v>0</v>
      </c>
      <c r="J52" s="37">
        <v>0</v>
      </c>
      <c r="K52" s="5">
        <v>40876628</v>
      </c>
      <c r="L52" s="32">
        <v>0</v>
      </c>
      <c r="M52" s="25">
        <v>0</v>
      </c>
      <c r="N52" s="5">
        <v>0</v>
      </c>
      <c r="O52" s="32">
        <v>0</v>
      </c>
      <c r="P52" s="25">
        <v>1174585</v>
      </c>
      <c r="Q52" s="5">
        <f t="shared" si="2"/>
        <v>42051213</v>
      </c>
      <c r="R52" s="110">
        <f t="shared" si="3"/>
        <v>232.19629269693323</v>
      </c>
    </row>
    <row r="53" spans="1:18">
      <c r="A53" s="10" t="s">
        <v>51</v>
      </c>
      <c r="B53" s="21">
        <v>37236</v>
      </c>
      <c r="C53" s="24">
        <v>2086140774</v>
      </c>
      <c r="D53" s="21">
        <f t="shared" si="0"/>
        <v>56024.835481791815</v>
      </c>
      <c r="E53" s="32">
        <v>1234069268</v>
      </c>
      <c r="F53" s="25">
        <f t="shared" si="1"/>
        <v>33141.832312815553</v>
      </c>
      <c r="G53" s="36">
        <v>8.0009999999999994</v>
      </c>
      <c r="H53" s="41">
        <v>0</v>
      </c>
      <c r="I53" s="41">
        <v>0.4798</v>
      </c>
      <c r="J53" s="37">
        <v>0</v>
      </c>
      <c r="K53" s="5">
        <v>9873806</v>
      </c>
      <c r="L53" s="32">
        <v>592113</v>
      </c>
      <c r="M53" s="25">
        <v>0</v>
      </c>
      <c r="N53" s="5">
        <v>0</v>
      </c>
      <c r="O53" s="32">
        <v>0</v>
      </c>
      <c r="P53" s="25">
        <v>0</v>
      </c>
      <c r="Q53" s="5">
        <f t="shared" si="2"/>
        <v>10465919</v>
      </c>
      <c r="R53" s="110">
        <f t="shared" si="3"/>
        <v>281.06990546782686</v>
      </c>
    </row>
    <row r="54" spans="1:18">
      <c r="A54" s="10" t="s">
        <v>52</v>
      </c>
      <c r="B54" s="21">
        <v>983165</v>
      </c>
      <c r="C54" s="24">
        <v>82666761402</v>
      </c>
      <c r="D54" s="21">
        <f t="shared" si="0"/>
        <v>84082.286698570431</v>
      </c>
      <c r="E54" s="32">
        <v>62389454265</v>
      </c>
      <c r="F54" s="25">
        <f t="shared" si="1"/>
        <v>63457.765751425242</v>
      </c>
      <c r="G54" s="36">
        <v>5.1638999999999999</v>
      </c>
      <c r="H54" s="41">
        <v>0</v>
      </c>
      <c r="I54" s="41">
        <v>0</v>
      </c>
      <c r="J54" s="37">
        <v>0.77290000000000003</v>
      </c>
      <c r="K54" s="5">
        <v>322167250</v>
      </c>
      <c r="L54" s="32">
        <v>0</v>
      </c>
      <c r="M54" s="25">
        <v>0</v>
      </c>
      <c r="N54" s="5">
        <v>0</v>
      </c>
      <c r="O54" s="32">
        <v>1642185</v>
      </c>
      <c r="P54" s="25">
        <v>162636194</v>
      </c>
      <c r="Q54" s="5">
        <f t="shared" si="2"/>
        <v>486445629</v>
      </c>
      <c r="R54" s="110">
        <f t="shared" si="3"/>
        <v>494.77516896960327</v>
      </c>
    </row>
    <row r="55" spans="1:18">
      <c r="A55" s="10" t="s">
        <v>53</v>
      </c>
      <c r="B55" s="21">
        <v>210438</v>
      </c>
      <c r="C55" s="24">
        <v>16081671746</v>
      </c>
      <c r="D55" s="21">
        <f t="shared" si="0"/>
        <v>76419.998983073398</v>
      </c>
      <c r="E55" s="32">
        <v>12045360915</v>
      </c>
      <c r="F55" s="25">
        <f t="shared" si="1"/>
        <v>57239.476306560602</v>
      </c>
      <c r="G55" s="36">
        <v>5.9945000000000004</v>
      </c>
      <c r="H55" s="41">
        <v>0</v>
      </c>
      <c r="I55" s="41">
        <v>0</v>
      </c>
      <c r="J55" s="37">
        <v>0.5</v>
      </c>
      <c r="K55" s="5">
        <v>72205916</v>
      </c>
      <c r="L55" s="32">
        <v>0</v>
      </c>
      <c r="M55" s="25">
        <v>6041233</v>
      </c>
      <c r="N55" s="5">
        <v>0</v>
      </c>
      <c r="O55" s="32">
        <v>0</v>
      </c>
      <c r="P55" s="25">
        <v>6934112</v>
      </c>
      <c r="Q55" s="5">
        <f t="shared" si="2"/>
        <v>85181261</v>
      </c>
      <c r="R55" s="110">
        <f t="shared" si="3"/>
        <v>404.78079529362566</v>
      </c>
    </row>
    <row r="56" spans="1:18">
      <c r="A56" s="10" t="s">
        <v>54</v>
      </c>
      <c r="B56" s="21">
        <v>1211448</v>
      </c>
      <c r="C56" s="24">
        <v>129331728467</v>
      </c>
      <c r="D56" s="21">
        <f t="shared" si="0"/>
        <v>106757.96936145835</v>
      </c>
      <c r="E56" s="32">
        <v>98337234804</v>
      </c>
      <c r="F56" s="25">
        <f t="shared" si="1"/>
        <v>81173.302365433759</v>
      </c>
      <c r="G56" s="36">
        <v>4.5</v>
      </c>
      <c r="H56" s="41">
        <v>0</v>
      </c>
      <c r="I56" s="41">
        <v>0.29099999999999998</v>
      </c>
      <c r="J56" s="37">
        <v>7.2729999999999997</v>
      </c>
      <c r="K56" s="5">
        <v>442517681</v>
      </c>
      <c r="L56" s="32">
        <v>28760724</v>
      </c>
      <c r="M56" s="25">
        <v>0</v>
      </c>
      <c r="N56" s="5">
        <v>0</v>
      </c>
      <c r="O56" s="32">
        <v>174735776</v>
      </c>
      <c r="P56" s="25">
        <v>0</v>
      </c>
      <c r="Q56" s="5">
        <f t="shared" si="2"/>
        <v>646014181</v>
      </c>
      <c r="R56" s="110">
        <f t="shared" si="3"/>
        <v>533.25787074641255</v>
      </c>
    </row>
    <row r="57" spans="1:18">
      <c r="A57" s="10" t="s">
        <v>55</v>
      </c>
      <c r="B57" s="21">
        <v>375318</v>
      </c>
      <c r="C57" s="24">
        <v>21252196140</v>
      </c>
      <c r="D57" s="21">
        <f t="shared" si="0"/>
        <v>56624.505459370455</v>
      </c>
      <c r="E57" s="32">
        <v>13991326126</v>
      </c>
      <c r="F57" s="25">
        <f t="shared" si="1"/>
        <v>37278.590757704136</v>
      </c>
      <c r="G57" s="36">
        <v>8.282</v>
      </c>
      <c r="H57" s="41">
        <v>0</v>
      </c>
      <c r="I57" s="41">
        <v>0</v>
      </c>
      <c r="J57" s="37">
        <v>1.73</v>
      </c>
      <c r="K57" s="5">
        <v>115876116</v>
      </c>
      <c r="L57" s="32">
        <v>0</v>
      </c>
      <c r="M57" s="25">
        <v>0</v>
      </c>
      <c r="N57" s="5">
        <v>0</v>
      </c>
      <c r="O57" s="32">
        <v>21312808</v>
      </c>
      <c r="P57" s="25">
        <v>0</v>
      </c>
      <c r="Q57" s="5">
        <f t="shared" si="2"/>
        <v>137188924</v>
      </c>
      <c r="R57" s="110">
        <f t="shared" si="3"/>
        <v>365.52716363190683</v>
      </c>
    </row>
    <row r="58" spans="1:18">
      <c r="A58" s="10" t="s">
        <v>56</v>
      </c>
      <c r="B58" s="21">
        <v>939864</v>
      </c>
      <c r="C58" s="24">
        <v>71350142040</v>
      </c>
      <c r="D58" s="21">
        <f t="shared" si="0"/>
        <v>75915.389928755656</v>
      </c>
      <c r="E58" s="32">
        <v>49635103090</v>
      </c>
      <c r="F58" s="25">
        <f t="shared" si="1"/>
        <v>52810.941891592825</v>
      </c>
      <c r="G58" s="36">
        <v>6.8010000000000002</v>
      </c>
      <c r="H58" s="41">
        <v>0</v>
      </c>
      <c r="I58" s="41">
        <v>0</v>
      </c>
      <c r="J58" s="37">
        <v>0.22500000000000001</v>
      </c>
      <c r="K58" s="5">
        <v>334779710</v>
      </c>
      <c r="L58" s="32">
        <v>0</v>
      </c>
      <c r="M58" s="25">
        <v>1116789</v>
      </c>
      <c r="N58" s="5">
        <v>0</v>
      </c>
      <c r="O58" s="32">
        <v>2439173</v>
      </c>
      <c r="P58" s="25">
        <v>62514866</v>
      </c>
      <c r="Q58" s="5">
        <f t="shared" si="2"/>
        <v>400850538</v>
      </c>
      <c r="R58" s="110">
        <f t="shared" si="3"/>
        <v>426.49844871172849</v>
      </c>
    </row>
    <row r="59" spans="1:18">
      <c r="A59" s="10" t="s">
        <v>58</v>
      </c>
      <c r="B59" s="21">
        <v>511929</v>
      </c>
      <c r="C59" s="24">
        <v>26647725882</v>
      </c>
      <c r="D59" s="21">
        <f t="shared" si="0"/>
        <v>52053.557977766446</v>
      </c>
      <c r="E59" s="32">
        <v>18995694016</v>
      </c>
      <c r="F59" s="25">
        <f t="shared" si="1"/>
        <v>37106.110448909909</v>
      </c>
      <c r="G59" s="36">
        <v>7.7270000000000003</v>
      </c>
      <c r="H59" s="41">
        <v>0</v>
      </c>
      <c r="I59" s="41">
        <v>0</v>
      </c>
      <c r="J59" s="37">
        <v>0.42</v>
      </c>
      <c r="K59" s="5">
        <v>146779805</v>
      </c>
      <c r="L59" s="32">
        <v>0</v>
      </c>
      <c r="M59" s="25">
        <v>0</v>
      </c>
      <c r="N59" s="5">
        <v>0</v>
      </c>
      <c r="O59" s="32">
        <v>0</v>
      </c>
      <c r="P59" s="25">
        <v>0</v>
      </c>
      <c r="Q59" s="5">
        <f t="shared" si="2"/>
        <v>146779805</v>
      </c>
      <c r="R59" s="110">
        <f t="shared" si="3"/>
        <v>286.71906651117638</v>
      </c>
    </row>
    <row r="60" spans="1:18">
      <c r="A60" s="10" t="s">
        <v>59</v>
      </c>
      <c r="B60" s="21">
        <v>71971</v>
      </c>
      <c r="C60" s="24">
        <v>4480223961</v>
      </c>
      <c r="D60" s="21">
        <f t="shared" si="0"/>
        <v>62250.405871809482</v>
      </c>
      <c r="E60" s="32">
        <v>2637852017</v>
      </c>
      <c r="F60" s="25">
        <f t="shared" si="1"/>
        <v>36651.596017840522</v>
      </c>
      <c r="G60" s="36">
        <v>9.1999999999999993</v>
      </c>
      <c r="H60" s="41">
        <v>0</v>
      </c>
      <c r="I60" s="41">
        <v>0</v>
      </c>
      <c r="J60" s="37">
        <v>0</v>
      </c>
      <c r="K60" s="5">
        <v>24268250</v>
      </c>
      <c r="L60" s="32">
        <v>0</v>
      </c>
      <c r="M60" s="25">
        <v>0</v>
      </c>
      <c r="N60" s="5">
        <v>0</v>
      </c>
      <c r="O60" s="32">
        <v>0</v>
      </c>
      <c r="P60" s="25">
        <v>1883324</v>
      </c>
      <c r="Q60" s="5">
        <f t="shared" si="2"/>
        <v>26151574</v>
      </c>
      <c r="R60" s="110">
        <f t="shared" si="3"/>
        <v>363.36265996026179</v>
      </c>
    </row>
    <row r="61" spans="1:18">
      <c r="A61" s="10" t="s">
        <v>135</v>
      </c>
      <c r="B61" s="21">
        <v>139849</v>
      </c>
      <c r="C61" s="24">
        <v>16887575049</v>
      </c>
      <c r="D61" s="21">
        <f t="shared" si="0"/>
        <v>120755.77979821093</v>
      </c>
      <c r="E61" s="32">
        <v>12485798624</v>
      </c>
      <c r="F61" s="25">
        <f t="shared" si="1"/>
        <v>89280.571359108755</v>
      </c>
      <c r="G61" s="36">
        <v>6.0220000000000002</v>
      </c>
      <c r="H61" s="41">
        <v>0</v>
      </c>
      <c r="I61" s="41">
        <v>0</v>
      </c>
      <c r="J61" s="37">
        <v>1.4339999999999999</v>
      </c>
      <c r="K61" s="5">
        <v>75189504</v>
      </c>
      <c r="L61" s="32">
        <v>0</v>
      </c>
      <c r="M61" s="25">
        <v>0</v>
      </c>
      <c r="N61" s="5">
        <v>0</v>
      </c>
      <c r="O61" s="32">
        <v>13022177</v>
      </c>
      <c r="P61" s="25">
        <v>421968</v>
      </c>
      <c r="Q61" s="5">
        <f t="shared" si="2"/>
        <v>88633649</v>
      </c>
      <c r="R61" s="110">
        <f t="shared" si="3"/>
        <v>633.78107101230614</v>
      </c>
    </row>
    <row r="62" spans="1:18">
      <c r="A62" s="10" t="s">
        <v>136</v>
      </c>
      <c r="B62" s="21">
        <v>211898</v>
      </c>
      <c r="C62" s="24">
        <v>15858459536</v>
      </c>
      <c r="D62" s="21">
        <f t="shared" si="0"/>
        <v>74840.062369630672</v>
      </c>
      <c r="E62" s="32">
        <v>10794450475</v>
      </c>
      <c r="F62" s="25">
        <f t="shared" si="1"/>
        <v>50941.728921462214</v>
      </c>
      <c r="G62" s="36">
        <v>7.7388000000000003</v>
      </c>
      <c r="H62" s="41">
        <v>0</v>
      </c>
      <c r="I62" s="41">
        <v>0</v>
      </c>
      <c r="J62" s="37">
        <v>0.43769999999999998</v>
      </c>
      <c r="K62" s="5">
        <v>82894900</v>
      </c>
      <c r="L62" s="32">
        <v>0</v>
      </c>
      <c r="M62" s="25">
        <v>1754311</v>
      </c>
      <c r="N62" s="5">
        <v>0</v>
      </c>
      <c r="O62" s="32">
        <v>3038354</v>
      </c>
      <c r="P62" s="25">
        <v>10646530</v>
      </c>
      <c r="Q62" s="5">
        <f t="shared" si="2"/>
        <v>98334095</v>
      </c>
      <c r="R62" s="110">
        <f t="shared" si="3"/>
        <v>464.06334651577646</v>
      </c>
    </row>
    <row r="63" spans="1:18">
      <c r="A63" s="10" t="s">
        <v>60</v>
      </c>
      <c r="B63" s="21">
        <v>128889</v>
      </c>
      <c r="C63" s="24">
        <v>7852667184</v>
      </c>
      <c r="D63" s="21">
        <f t="shared" si="0"/>
        <v>60925.81356050555</v>
      </c>
      <c r="E63" s="32">
        <v>5451872838</v>
      </c>
      <c r="F63" s="25">
        <f t="shared" si="1"/>
        <v>42298.976933640573</v>
      </c>
      <c r="G63" s="36">
        <v>6.617</v>
      </c>
      <c r="H63" s="41">
        <v>0</v>
      </c>
      <c r="I63" s="41">
        <v>0</v>
      </c>
      <c r="J63" s="37">
        <v>0</v>
      </c>
      <c r="K63" s="5">
        <v>36074956</v>
      </c>
      <c r="L63" s="32">
        <v>0</v>
      </c>
      <c r="M63" s="25">
        <v>0</v>
      </c>
      <c r="N63" s="5">
        <v>0</v>
      </c>
      <c r="O63" s="32">
        <v>0</v>
      </c>
      <c r="P63" s="25">
        <v>0</v>
      </c>
      <c r="Q63" s="5">
        <f t="shared" si="2"/>
        <v>36074956</v>
      </c>
      <c r="R63" s="110">
        <f t="shared" si="3"/>
        <v>279.89165871408733</v>
      </c>
    </row>
    <row r="64" spans="1:18">
      <c r="A64" s="10" t="s">
        <v>61</v>
      </c>
      <c r="B64" s="21">
        <v>348761</v>
      </c>
      <c r="C64" s="24">
        <v>45498976691</v>
      </c>
      <c r="D64" s="21">
        <f t="shared" si="0"/>
        <v>130458.90076872127</v>
      </c>
      <c r="E64" s="32">
        <v>34040067989</v>
      </c>
      <c r="F64" s="25">
        <f t="shared" si="1"/>
        <v>97602.851204693186</v>
      </c>
      <c r="G64" s="36">
        <v>4.2115999999999998</v>
      </c>
      <c r="H64" s="41">
        <v>0</v>
      </c>
      <c r="I64" s="41">
        <v>0.18909999999999999</v>
      </c>
      <c r="J64" s="37">
        <v>0.10009999999999999</v>
      </c>
      <c r="K64" s="5">
        <v>143672375</v>
      </c>
      <c r="L64" s="32">
        <v>6451345</v>
      </c>
      <c r="M64" s="25">
        <v>3415047</v>
      </c>
      <c r="N64" s="5">
        <v>0</v>
      </c>
      <c r="O64" s="32">
        <v>0</v>
      </c>
      <c r="P64" s="25">
        <v>22248783</v>
      </c>
      <c r="Q64" s="5">
        <f t="shared" si="2"/>
        <v>175787550</v>
      </c>
      <c r="R64" s="110">
        <f t="shared" si="3"/>
        <v>504.03442472065399</v>
      </c>
    </row>
    <row r="65" spans="1:18">
      <c r="A65" s="10" t="s">
        <v>57</v>
      </c>
      <c r="B65" s="21">
        <v>394900</v>
      </c>
      <c r="C65" s="24">
        <v>25673520956</v>
      </c>
      <c r="D65" s="21">
        <f t="shared" si="0"/>
        <v>65012.714499873386</v>
      </c>
      <c r="E65" s="32">
        <v>19686017593</v>
      </c>
      <c r="F65" s="25">
        <f t="shared" si="1"/>
        <v>49850.63963788301</v>
      </c>
      <c r="G65" s="36">
        <v>4.9988999999999999</v>
      </c>
      <c r="H65" s="41">
        <v>0</v>
      </c>
      <c r="I65" s="41">
        <v>0.191</v>
      </c>
      <c r="J65" s="37">
        <v>0</v>
      </c>
      <c r="K65" s="5">
        <v>98500286</v>
      </c>
      <c r="L65" s="32">
        <v>3787102</v>
      </c>
      <c r="M65" s="25">
        <v>0</v>
      </c>
      <c r="N65" s="5">
        <v>0</v>
      </c>
      <c r="O65" s="32">
        <v>0</v>
      </c>
      <c r="P65" s="25">
        <v>33333195</v>
      </c>
      <c r="Q65" s="5">
        <f t="shared" si="2"/>
        <v>135620583</v>
      </c>
      <c r="R65" s="110">
        <f t="shared" si="3"/>
        <v>343.43019245378576</v>
      </c>
    </row>
    <row r="66" spans="1:18">
      <c r="A66" s="10" t="s">
        <v>62</v>
      </c>
      <c r="B66" s="21">
        <v>63001</v>
      </c>
      <c r="C66" s="24">
        <v>3234958916</v>
      </c>
      <c r="D66" s="21">
        <f t="shared" si="0"/>
        <v>51347.739178743192</v>
      </c>
      <c r="E66" s="32">
        <v>1978947129</v>
      </c>
      <c r="F66" s="25">
        <f t="shared" si="1"/>
        <v>31411.360597450835</v>
      </c>
      <c r="G66" s="36">
        <v>9.25</v>
      </c>
      <c r="H66" s="41">
        <v>0</v>
      </c>
      <c r="I66" s="41">
        <v>0</v>
      </c>
      <c r="J66" s="37">
        <v>0</v>
      </c>
      <c r="K66" s="5">
        <v>18305260</v>
      </c>
      <c r="L66" s="32">
        <v>0</v>
      </c>
      <c r="M66" s="25">
        <v>0</v>
      </c>
      <c r="N66" s="5">
        <v>0</v>
      </c>
      <c r="O66" s="32">
        <v>0</v>
      </c>
      <c r="P66" s="25">
        <v>0</v>
      </c>
      <c r="Q66" s="5">
        <f t="shared" si="2"/>
        <v>18305260</v>
      </c>
      <c r="R66" s="110">
        <f t="shared" si="3"/>
        <v>290.55507055443564</v>
      </c>
    </row>
    <row r="67" spans="1:18">
      <c r="A67" s="10" t="s">
        <v>63</v>
      </c>
      <c r="B67" s="21">
        <v>37198</v>
      </c>
      <c r="C67" s="24">
        <v>1832027193</v>
      </c>
      <c r="D67" s="21">
        <f t="shared" si="0"/>
        <v>49250.690709177914</v>
      </c>
      <c r="E67" s="32">
        <v>854561030</v>
      </c>
      <c r="F67" s="25">
        <f t="shared" si="1"/>
        <v>22973.305822893704</v>
      </c>
      <c r="G67" s="36">
        <v>10</v>
      </c>
      <c r="H67" s="41">
        <v>0</v>
      </c>
      <c r="I67" s="41">
        <v>0</v>
      </c>
      <c r="J67" s="37">
        <v>0</v>
      </c>
      <c r="K67" s="5">
        <v>8533466</v>
      </c>
      <c r="L67" s="32">
        <v>0</v>
      </c>
      <c r="M67" s="25">
        <v>0</v>
      </c>
      <c r="N67" s="5">
        <v>0</v>
      </c>
      <c r="O67" s="32">
        <v>0</v>
      </c>
      <c r="P67" s="25">
        <v>0</v>
      </c>
      <c r="Q67" s="5">
        <f t="shared" si="2"/>
        <v>8533466</v>
      </c>
      <c r="R67" s="110">
        <f t="shared" si="3"/>
        <v>229.40658099897843</v>
      </c>
    </row>
    <row r="68" spans="1:18">
      <c r="A68" s="10" t="s">
        <v>64</v>
      </c>
      <c r="B68" s="21">
        <v>20646</v>
      </c>
      <c r="C68" s="24">
        <v>1416871363</v>
      </c>
      <c r="D68" s="21">
        <f t="shared" si="0"/>
        <v>68626.918676741261</v>
      </c>
      <c r="E68" s="32">
        <v>865655479</v>
      </c>
      <c r="F68" s="25">
        <f t="shared" si="1"/>
        <v>41928.483919403276</v>
      </c>
      <c r="G68" s="36">
        <v>8.0760000000000005</v>
      </c>
      <c r="H68" s="41">
        <v>0</v>
      </c>
      <c r="I68" s="41">
        <v>0</v>
      </c>
      <c r="J68" s="37">
        <v>0</v>
      </c>
      <c r="K68" s="5">
        <v>6991034</v>
      </c>
      <c r="L68" s="32">
        <v>0</v>
      </c>
      <c r="M68" s="25">
        <v>0</v>
      </c>
      <c r="N68" s="5">
        <v>0</v>
      </c>
      <c r="O68" s="32">
        <v>881927</v>
      </c>
      <c r="P68" s="25">
        <v>0</v>
      </c>
      <c r="Q68" s="5">
        <f t="shared" si="2"/>
        <v>7872961</v>
      </c>
      <c r="R68" s="110">
        <f t="shared" si="3"/>
        <v>381.33105686331493</v>
      </c>
    </row>
    <row r="69" spans="1:18">
      <c r="A69" s="10" t="s">
        <v>65</v>
      </c>
      <c r="B69" s="21">
        <v>13726</v>
      </c>
      <c r="C69" s="24">
        <v>523443083</v>
      </c>
      <c r="D69" s="21">
        <f t="shared" si="0"/>
        <v>38135.151027247557</v>
      </c>
      <c r="E69" s="32">
        <v>166951094</v>
      </c>
      <c r="F69" s="25">
        <f t="shared" si="1"/>
        <v>12163.127932391082</v>
      </c>
      <c r="G69" s="36">
        <v>10</v>
      </c>
      <c r="H69" s="41">
        <v>0</v>
      </c>
      <c r="I69" s="41">
        <v>0</v>
      </c>
      <c r="J69" s="37">
        <v>0</v>
      </c>
      <c r="K69" s="5">
        <v>1669151</v>
      </c>
      <c r="L69" s="32">
        <v>0</v>
      </c>
      <c r="M69" s="25">
        <v>83459</v>
      </c>
      <c r="N69" s="5">
        <v>0</v>
      </c>
      <c r="O69" s="32">
        <v>0</v>
      </c>
      <c r="P69" s="25">
        <v>0</v>
      </c>
      <c r="Q69" s="5">
        <f t="shared" si="2"/>
        <v>1752610</v>
      </c>
      <c r="R69" s="110">
        <f t="shared" si="3"/>
        <v>127.68541454174559</v>
      </c>
    </row>
    <row r="70" spans="1:18">
      <c r="A70" s="10" t="s">
        <v>66</v>
      </c>
      <c r="B70" s="21">
        <v>470770</v>
      </c>
      <c r="C70" s="24">
        <v>30293926545</v>
      </c>
      <c r="D70" s="21">
        <f t="shared" si="0"/>
        <v>64349.738821505191</v>
      </c>
      <c r="E70" s="32">
        <v>21494572417</v>
      </c>
      <c r="F70" s="25">
        <f t="shared" si="1"/>
        <v>45658.330855831933</v>
      </c>
      <c r="G70" s="36">
        <v>6.2039999999999997</v>
      </c>
      <c r="H70" s="41">
        <v>0</v>
      </c>
      <c r="I70" s="41">
        <v>0</v>
      </c>
      <c r="J70" s="37">
        <v>3.5948000000000002</v>
      </c>
      <c r="K70" s="5">
        <v>133638552</v>
      </c>
      <c r="L70" s="32">
        <v>0</v>
      </c>
      <c r="M70" s="25">
        <v>0</v>
      </c>
      <c r="N70" s="5">
        <v>0</v>
      </c>
      <c r="O70" s="32">
        <v>19715361</v>
      </c>
      <c r="P70" s="25">
        <v>8418715</v>
      </c>
      <c r="Q70" s="5">
        <f t="shared" si="2"/>
        <v>161772628</v>
      </c>
      <c r="R70" s="110">
        <f t="shared" si="3"/>
        <v>343.63410582662448</v>
      </c>
    </row>
    <row r="71" spans="1:18">
      <c r="A71" s="10" t="s">
        <v>67</v>
      </c>
      <c r="B71" s="21">
        <v>24938</v>
      </c>
      <c r="C71" s="24">
        <v>1195332898</v>
      </c>
      <c r="D71" s="21">
        <f>(C71/B71)</f>
        <v>47932.18774560911</v>
      </c>
      <c r="E71" s="32">
        <v>667932989</v>
      </c>
      <c r="F71" s="25">
        <f>(E71/B71)</f>
        <v>26783.743243243243</v>
      </c>
      <c r="G71" s="36">
        <v>10</v>
      </c>
      <c r="H71" s="41">
        <v>0</v>
      </c>
      <c r="I71" s="41">
        <v>0</v>
      </c>
      <c r="J71" s="37">
        <v>0</v>
      </c>
      <c r="K71" s="5">
        <v>6679329</v>
      </c>
      <c r="L71" s="32">
        <v>0</v>
      </c>
      <c r="M71" s="25">
        <v>0</v>
      </c>
      <c r="N71" s="5">
        <v>0</v>
      </c>
      <c r="O71" s="32">
        <v>0</v>
      </c>
      <c r="P71" s="25">
        <v>0</v>
      </c>
      <c r="Q71" s="5">
        <f t="shared" si="2"/>
        <v>6679329</v>
      </c>
      <c r="R71" s="110">
        <f t="shared" si="3"/>
        <v>267.83739674392496</v>
      </c>
    </row>
    <row r="72" spans="1:18">
      <c r="A72" s="10" t="s">
        <v>68</v>
      </c>
      <c r="B72" s="21">
        <v>47066</v>
      </c>
      <c r="C72" s="24">
        <v>7736024787</v>
      </c>
      <c r="D72" s="21">
        <f>(C72/B72)</f>
        <v>164365.46099094889</v>
      </c>
      <c r="E72" s="32">
        <v>6417487128</v>
      </c>
      <c r="F72" s="25">
        <f>(E72/B72)</f>
        <v>136350.80797178429</v>
      </c>
      <c r="G72" s="36">
        <v>5.3556999999999997</v>
      </c>
      <c r="H72" s="41">
        <v>0</v>
      </c>
      <c r="I72" s="41">
        <v>0</v>
      </c>
      <c r="J72" s="37">
        <v>0.59819999999999995</v>
      </c>
      <c r="K72" s="5">
        <v>34370136</v>
      </c>
      <c r="L72" s="32">
        <v>0</v>
      </c>
      <c r="M72" s="25">
        <v>0</v>
      </c>
      <c r="N72" s="5">
        <v>0</v>
      </c>
      <c r="O72" s="32">
        <v>360164</v>
      </c>
      <c r="P72" s="25">
        <v>0</v>
      </c>
      <c r="Q72" s="5">
        <f t="shared" si="2"/>
        <v>34730300</v>
      </c>
      <c r="R72" s="110">
        <f t="shared" si="3"/>
        <v>737.90634428249689</v>
      </c>
    </row>
    <row r="73" spans="1:18">
      <c r="A73" s="10" t="s">
        <v>69</v>
      </c>
      <c r="B73" s="21">
        <v>21913</v>
      </c>
      <c r="C73" s="24">
        <v>908153179</v>
      </c>
      <c r="D73" s="21">
        <f>(C73/B73)</f>
        <v>41443.580477342221</v>
      </c>
      <c r="E73" s="32">
        <v>521012051</v>
      </c>
      <c r="F73" s="25">
        <f>(E73/B73)</f>
        <v>23776.390772600738</v>
      </c>
      <c r="G73" s="36">
        <v>10</v>
      </c>
      <c r="H73" s="41">
        <v>0</v>
      </c>
      <c r="I73" s="41">
        <v>0</v>
      </c>
      <c r="J73" s="37">
        <v>0</v>
      </c>
      <c r="K73" s="5">
        <v>5210120</v>
      </c>
      <c r="L73" s="32">
        <v>0</v>
      </c>
      <c r="M73" s="25">
        <v>0</v>
      </c>
      <c r="N73" s="5">
        <v>0</v>
      </c>
      <c r="O73" s="32">
        <v>0</v>
      </c>
      <c r="P73" s="25">
        <v>0</v>
      </c>
      <c r="Q73" s="5">
        <f>SUM(K73:P73)</f>
        <v>5210120</v>
      </c>
      <c r="R73" s="110">
        <f>Q73/B73</f>
        <v>237.7638844521517</v>
      </c>
    </row>
    <row r="74" spans="1:18">
      <c r="A74" s="19" t="s">
        <v>70</v>
      </c>
      <c r="B74" s="26">
        <f>SUM(B7:B73)</f>
        <v>17071508</v>
      </c>
      <c r="C74" s="27">
        <f>SUM(C7:C73)</f>
        <v>1383502052956</v>
      </c>
      <c r="D74" s="33">
        <f>(C74/B74)</f>
        <v>81041.58419724842</v>
      </c>
      <c r="E74" s="33">
        <f>SUM(E7:E73)</f>
        <v>981794280611</v>
      </c>
      <c r="F74" s="29">
        <f>(E74/B74)</f>
        <v>57510.694463019907</v>
      </c>
      <c r="G74" s="38"/>
      <c r="H74" s="30"/>
      <c r="I74" s="30"/>
      <c r="J74" s="39"/>
      <c r="K74" s="28">
        <f t="shared" ref="K74:Q74" si="4">SUM(K7:K73)</f>
        <v>5957111802</v>
      </c>
      <c r="L74" s="33">
        <f t="shared" si="4"/>
        <v>164111262</v>
      </c>
      <c r="M74" s="29">
        <f t="shared" si="4"/>
        <v>53976389</v>
      </c>
      <c r="N74" s="28">
        <f t="shared" si="4"/>
        <v>490009682</v>
      </c>
      <c r="O74" s="33">
        <f t="shared" si="4"/>
        <v>297928459</v>
      </c>
      <c r="P74" s="29">
        <f t="shared" si="4"/>
        <v>680979595</v>
      </c>
      <c r="Q74" s="29">
        <f t="shared" si="4"/>
        <v>7644117189</v>
      </c>
      <c r="R74" s="108">
        <f>Q74/B74</f>
        <v>447.7704716537051</v>
      </c>
    </row>
    <row r="75" spans="1:18">
      <c r="A75" s="14"/>
      <c r="B75" s="2"/>
      <c r="C75" s="2"/>
      <c r="D75" s="2"/>
      <c r="E75" s="2"/>
      <c r="F75" s="2"/>
      <c r="G75" s="13"/>
      <c r="H75" s="13"/>
      <c r="I75" s="13"/>
      <c r="J75" s="13"/>
      <c r="K75" s="7"/>
      <c r="L75" s="7"/>
      <c r="M75" s="7"/>
      <c r="N75" s="7"/>
      <c r="O75" s="7"/>
      <c r="P75" s="7"/>
      <c r="Q75" s="7"/>
      <c r="R75" s="109"/>
    </row>
    <row r="76" spans="1:18">
      <c r="A76" s="12" t="s">
        <v>107</v>
      </c>
      <c r="B76" s="1"/>
      <c r="C76" s="1"/>
      <c r="D76" s="1"/>
      <c r="E76" s="1"/>
      <c r="F76" s="1"/>
      <c r="G76" s="3"/>
      <c r="H76" s="3"/>
      <c r="I76" s="3"/>
      <c r="J76" s="3"/>
      <c r="K76" s="3"/>
      <c r="L76" s="3"/>
      <c r="M76" s="3"/>
      <c r="N76" s="3"/>
      <c r="O76" s="3"/>
      <c r="P76" s="3"/>
      <c r="Q76" s="3"/>
      <c r="R76" s="11"/>
    </row>
    <row r="77" spans="1:18">
      <c r="A77" s="92" t="s">
        <v>138</v>
      </c>
      <c r="B77" s="1"/>
      <c r="C77" s="1"/>
      <c r="D77" s="1"/>
      <c r="E77" s="1"/>
      <c r="F77" s="1"/>
      <c r="G77" s="3"/>
      <c r="H77" s="3"/>
      <c r="I77" s="3"/>
      <c r="J77" s="3"/>
      <c r="K77" s="3"/>
      <c r="L77" s="3"/>
      <c r="M77" s="3"/>
      <c r="N77" s="3"/>
      <c r="O77" s="3"/>
      <c r="P77" s="3"/>
      <c r="Q77" s="3"/>
      <c r="R77" s="11"/>
    </row>
    <row r="78" spans="1:18">
      <c r="A78" s="92" t="s">
        <v>139</v>
      </c>
      <c r="B78" s="1"/>
      <c r="C78" s="1"/>
      <c r="D78" s="1"/>
      <c r="E78" s="1"/>
      <c r="F78" s="1"/>
      <c r="G78" s="3"/>
      <c r="H78" s="3"/>
      <c r="I78" s="3"/>
      <c r="J78" s="3"/>
      <c r="K78" s="3"/>
      <c r="L78" s="3"/>
      <c r="M78" s="3"/>
      <c r="N78" s="3"/>
      <c r="O78" s="3"/>
      <c r="P78" s="3"/>
      <c r="Q78" s="3"/>
      <c r="R78" s="11"/>
    </row>
    <row r="79" spans="1:18">
      <c r="A79" s="92" t="s">
        <v>137</v>
      </c>
      <c r="B79" s="1"/>
      <c r="C79" s="1"/>
      <c r="D79" s="1"/>
      <c r="E79" s="1"/>
      <c r="F79" s="1"/>
      <c r="G79" s="3"/>
      <c r="H79" s="3"/>
      <c r="I79" s="3"/>
      <c r="J79" s="3"/>
      <c r="K79" s="3"/>
      <c r="L79" s="3"/>
      <c r="M79" s="3"/>
      <c r="N79" s="3"/>
      <c r="O79" s="3"/>
      <c r="P79" s="3"/>
      <c r="Q79" s="3"/>
      <c r="R79" s="11"/>
    </row>
    <row r="80" spans="1:18">
      <c r="A80" s="73"/>
      <c r="B80" s="1"/>
      <c r="C80" s="1"/>
      <c r="D80" s="1"/>
      <c r="E80" s="1"/>
      <c r="F80" s="1"/>
      <c r="G80" s="3"/>
      <c r="H80" s="3"/>
      <c r="I80" s="3"/>
      <c r="J80" s="3"/>
      <c r="K80" s="3"/>
      <c r="L80" s="3"/>
      <c r="M80" s="3"/>
      <c r="N80" s="3"/>
      <c r="O80" s="3"/>
      <c r="P80" s="3"/>
      <c r="Q80" s="3"/>
      <c r="R80" s="11"/>
    </row>
    <row r="81" spans="1:18">
      <c r="A81" s="92" t="s">
        <v>124</v>
      </c>
      <c r="B81" s="1"/>
      <c r="C81" s="1"/>
      <c r="D81" s="1"/>
      <c r="E81" s="1"/>
      <c r="F81" s="1"/>
      <c r="G81" s="3"/>
      <c r="H81" s="3"/>
      <c r="I81" s="3"/>
      <c r="J81" s="3"/>
      <c r="K81" s="3"/>
      <c r="L81" s="3"/>
      <c r="M81" s="3"/>
      <c r="N81" s="3"/>
      <c r="O81" s="3"/>
      <c r="P81" s="3"/>
      <c r="Q81" s="3"/>
      <c r="R81" s="11"/>
    </row>
    <row r="82" spans="1:18">
      <c r="A82" s="12" t="s">
        <v>122</v>
      </c>
      <c r="B82" s="1"/>
      <c r="C82" s="1"/>
      <c r="D82" s="1"/>
      <c r="E82" s="1"/>
      <c r="F82" s="1"/>
      <c r="G82" s="3"/>
      <c r="H82" s="3"/>
      <c r="I82" s="3"/>
      <c r="J82" s="3"/>
      <c r="K82" s="3"/>
      <c r="L82" s="3"/>
      <c r="M82" s="3"/>
      <c r="N82" s="3"/>
      <c r="O82" s="3"/>
      <c r="P82" s="3"/>
      <c r="Q82" s="3"/>
      <c r="R82" s="11"/>
    </row>
    <row r="83" spans="1:18" ht="13.8" thickBot="1">
      <c r="A83" s="15" t="s">
        <v>98</v>
      </c>
      <c r="B83" s="16"/>
      <c r="C83" s="16"/>
      <c r="D83" s="16"/>
      <c r="E83" s="16"/>
      <c r="F83" s="16"/>
      <c r="G83" s="17"/>
      <c r="H83" s="17"/>
      <c r="I83" s="17"/>
      <c r="J83" s="17"/>
      <c r="K83" s="17"/>
      <c r="L83" s="17"/>
      <c r="M83" s="17"/>
      <c r="N83" s="17"/>
      <c r="O83" s="17"/>
      <c r="P83" s="17"/>
      <c r="Q83" s="17"/>
      <c r="R83" s="18"/>
    </row>
    <row r="84" spans="1:18">
      <c r="A84" s="4"/>
      <c r="B84" s="1"/>
      <c r="C84" s="1"/>
      <c r="D84" s="1"/>
      <c r="E84" s="1"/>
      <c r="F84" s="1"/>
      <c r="G84" s="3"/>
      <c r="H84" s="3"/>
      <c r="I84" s="3"/>
      <c r="J84" s="3"/>
      <c r="K84" s="3"/>
      <c r="L84" s="3"/>
      <c r="M84" s="3"/>
      <c r="N84" s="3"/>
      <c r="O84" s="3"/>
      <c r="P84" s="3"/>
      <c r="Q84" s="3"/>
      <c r="R84" s="3"/>
    </row>
    <row r="85" spans="1:18">
      <c r="A85" s="4"/>
      <c r="B85" s="1"/>
      <c r="C85" s="1"/>
      <c r="D85" s="1"/>
      <c r="E85" s="1"/>
      <c r="F85" s="1"/>
      <c r="G85" s="3"/>
      <c r="H85" s="3"/>
      <c r="I85" s="3"/>
      <c r="J85" s="3"/>
      <c r="K85" s="3"/>
      <c r="L85" s="3"/>
      <c r="M85" s="3"/>
      <c r="N85" s="3"/>
      <c r="O85" s="3"/>
      <c r="P85" s="3"/>
      <c r="Q85" s="3"/>
      <c r="R85" s="3"/>
    </row>
    <row r="86" spans="1:18">
      <c r="A86" s="2"/>
      <c r="B86" s="2"/>
      <c r="C86" s="6"/>
      <c r="D86" s="2"/>
      <c r="E86" s="6"/>
      <c r="F86" s="2"/>
      <c r="I86" s="6"/>
      <c r="J86" s="6"/>
      <c r="K86" s="2"/>
      <c r="L86" s="2"/>
      <c r="M86" s="6"/>
      <c r="P86" s="6"/>
      <c r="Q86" s="6"/>
      <c r="R86" s="6"/>
    </row>
    <row r="87" spans="1:18">
      <c r="C87" s="6"/>
      <c r="E87" s="6"/>
      <c r="I87" s="6"/>
      <c r="J87" s="6"/>
      <c r="M87" s="6"/>
      <c r="P87" s="6"/>
      <c r="Q87" s="6"/>
      <c r="R87" s="6"/>
    </row>
    <row r="88" spans="1:18">
      <c r="C88" s="6"/>
      <c r="E88" s="6"/>
      <c r="I88" s="6"/>
      <c r="J88" s="6"/>
      <c r="M88" s="6"/>
      <c r="P88" s="6"/>
      <c r="Q88" s="6"/>
      <c r="R88" s="6"/>
    </row>
    <row r="89" spans="1:18">
      <c r="C89" s="6"/>
      <c r="E89" s="6"/>
      <c r="I89" s="6"/>
      <c r="J89" s="6"/>
      <c r="M89" s="6"/>
      <c r="P89" s="6"/>
      <c r="Q89" s="6"/>
      <c r="R89" s="6"/>
    </row>
    <row r="90" spans="1:18">
      <c r="C90" s="6"/>
      <c r="E90" s="6"/>
      <c r="M90" s="6"/>
      <c r="P90" s="6"/>
      <c r="Q90" s="6"/>
      <c r="R90" s="6"/>
    </row>
    <row r="91" spans="1:18">
      <c r="C91" s="6"/>
      <c r="E91" s="6"/>
      <c r="M91" s="6"/>
      <c r="P91" s="6"/>
      <c r="Q91" s="6"/>
      <c r="R91" s="6"/>
    </row>
    <row r="92" spans="1:18">
      <c r="C92" s="6"/>
      <c r="M92" s="6"/>
      <c r="P92" s="6"/>
      <c r="Q92" s="6"/>
      <c r="R92" s="6"/>
    </row>
  </sheetData>
  <mergeCells count="7">
    <mergeCell ref="A1:R1"/>
    <mergeCell ref="A2:R2"/>
    <mergeCell ref="C3:F3"/>
    <mergeCell ref="G3:J3"/>
    <mergeCell ref="K3:M3"/>
    <mergeCell ref="N3:P3"/>
    <mergeCell ref="Q3:R3"/>
  </mergeCells>
  <phoneticPr fontId="10" type="noConversion"/>
  <printOptions horizontalCentered="1"/>
  <pageMargins left="0.5" right="0.5" top="0.5" bottom="0.5" header="0.3" footer="0.3"/>
  <pageSetup paperSize="5" scale="69" fitToHeight="0" orientation="landscape" r:id="rId1"/>
  <headerFooter>
    <oddFooter>&amp;L&amp;14Office of Economic and Demographic Research&amp;C&amp;14Page &amp;P of &amp;N&amp;R&amp;14February 29, 2012</oddFooter>
  </headerFooter>
  <ignoredErrors>
    <ignoredError sqref="Q7:Q74" formulaRange="1"/>
    <ignoredError sqref="D74" formula="1"/>
  </ignoredError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92"/>
  <sheetViews>
    <sheetView workbookViewId="0">
      <selection sqref="A1:Q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9" width="11.6640625" customWidth="1"/>
    <col min="10" max="10" width="15.6640625" customWidth="1"/>
    <col min="11" max="15" width="13.6640625" customWidth="1"/>
    <col min="16" max="16" width="15.6640625" customWidth="1"/>
    <col min="17" max="17" width="11.6640625" customWidth="1"/>
  </cols>
  <sheetData>
    <row r="1" spans="1:17" ht="24.6">
      <c r="A1" s="142" t="s">
        <v>93</v>
      </c>
      <c r="B1" s="143"/>
      <c r="C1" s="143"/>
      <c r="D1" s="143"/>
      <c r="E1" s="143"/>
      <c r="F1" s="143"/>
      <c r="G1" s="143"/>
      <c r="H1" s="143"/>
      <c r="I1" s="143"/>
      <c r="J1" s="143"/>
      <c r="K1" s="143"/>
      <c r="L1" s="143"/>
      <c r="M1" s="143"/>
      <c r="N1" s="143"/>
      <c r="O1" s="143"/>
      <c r="P1" s="143"/>
      <c r="Q1" s="144"/>
    </row>
    <row r="2" spans="1:17" ht="22.8">
      <c r="A2" s="145" t="s">
        <v>77</v>
      </c>
      <c r="B2" s="146"/>
      <c r="C2" s="146"/>
      <c r="D2" s="146"/>
      <c r="E2" s="146"/>
      <c r="F2" s="146"/>
      <c r="G2" s="146"/>
      <c r="H2" s="146"/>
      <c r="I2" s="146"/>
      <c r="J2" s="146"/>
      <c r="K2" s="146"/>
      <c r="L2" s="146"/>
      <c r="M2" s="146"/>
      <c r="N2" s="146"/>
      <c r="O2" s="146"/>
      <c r="P2" s="146"/>
      <c r="Q2" s="147"/>
    </row>
    <row r="3" spans="1:17" ht="17.399999999999999">
      <c r="A3" s="44"/>
      <c r="B3" s="45"/>
      <c r="C3" s="148" t="s">
        <v>96</v>
      </c>
      <c r="D3" s="149"/>
      <c r="E3" s="149"/>
      <c r="F3" s="150"/>
      <c r="G3" s="151" t="s">
        <v>74</v>
      </c>
      <c r="H3" s="152"/>
      <c r="I3" s="153"/>
      <c r="J3" s="151" t="s">
        <v>76</v>
      </c>
      <c r="K3" s="152"/>
      <c r="L3" s="153"/>
      <c r="M3" s="151" t="s">
        <v>82</v>
      </c>
      <c r="N3" s="152"/>
      <c r="O3" s="153"/>
      <c r="P3" s="151" t="s">
        <v>106</v>
      </c>
      <c r="Q3" s="154"/>
    </row>
    <row r="4" spans="1:17" ht="12.75" customHeight="1">
      <c r="A4" s="46"/>
      <c r="B4" s="47">
        <v>2002</v>
      </c>
      <c r="C4" s="48"/>
      <c r="D4" s="49" t="s">
        <v>1</v>
      </c>
      <c r="E4" s="50"/>
      <c r="F4" s="51" t="s">
        <v>1</v>
      </c>
      <c r="G4" s="52"/>
      <c r="H4" s="54"/>
      <c r="I4" s="51" t="s">
        <v>73</v>
      </c>
      <c r="J4" s="55"/>
      <c r="K4" s="54"/>
      <c r="L4" s="51" t="s">
        <v>73</v>
      </c>
      <c r="M4" s="56"/>
      <c r="N4" s="49" t="s">
        <v>73</v>
      </c>
      <c r="O4" s="57"/>
      <c r="P4" s="58"/>
      <c r="Q4" s="112"/>
    </row>
    <row r="5" spans="1:17">
      <c r="A5" s="46"/>
      <c r="B5" s="47" t="s">
        <v>3</v>
      </c>
      <c r="C5" s="48" t="s">
        <v>95</v>
      </c>
      <c r="D5" s="59" t="s">
        <v>95</v>
      </c>
      <c r="E5" s="59" t="s">
        <v>2</v>
      </c>
      <c r="F5" s="60" t="s">
        <v>2</v>
      </c>
      <c r="G5" s="52"/>
      <c r="H5" s="61" t="s">
        <v>71</v>
      </c>
      <c r="I5" s="62" t="s">
        <v>104</v>
      </c>
      <c r="J5" s="58"/>
      <c r="K5" s="61" t="s">
        <v>71</v>
      </c>
      <c r="L5" s="62" t="s">
        <v>104</v>
      </c>
      <c r="M5" s="63"/>
      <c r="N5" s="61" t="s">
        <v>104</v>
      </c>
      <c r="O5" s="62" t="s">
        <v>4</v>
      </c>
      <c r="P5" s="63"/>
      <c r="Q5" s="104"/>
    </row>
    <row r="6" spans="1:17">
      <c r="A6" s="64" t="s">
        <v>4</v>
      </c>
      <c r="B6" s="65" t="s">
        <v>79</v>
      </c>
      <c r="C6" s="66" t="s">
        <v>5</v>
      </c>
      <c r="D6" s="67" t="s">
        <v>5</v>
      </c>
      <c r="E6" s="68" t="s">
        <v>5</v>
      </c>
      <c r="F6" s="69" t="s">
        <v>5</v>
      </c>
      <c r="G6" s="70" t="s">
        <v>0</v>
      </c>
      <c r="H6" s="68" t="s">
        <v>72</v>
      </c>
      <c r="I6" s="71" t="s">
        <v>105</v>
      </c>
      <c r="J6" s="72" t="s">
        <v>0</v>
      </c>
      <c r="K6" s="68" t="s">
        <v>72</v>
      </c>
      <c r="L6" s="71" t="s">
        <v>105</v>
      </c>
      <c r="M6" s="72" t="s">
        <v>0</v>
      </c>
      <c r="N6" s="68" t="s">
        <v>105</v>
      </c>
      <c r="O6" s="71" t="s">
        <v>78</v>
      </c>
      <c r="P6" s="72" t="s">
        <v>75</v>
      </c>
      <c r="Q6" s="105" t="s">
        <v>1</v>
      </c>
    </row>
    <row r="7" spans="1:17">
      <c r="A7" s="9" t="s">
        <v>6</v>
      </c>
      <c r="B7" s="20">
        <v>228607</v>
      </c>
      <c r="C7" s="22">
        <v>13106639126</v>
      </c>
      <c r="D7" s="31">
        <f t="shared" ref="D7:D70" si="0">(C7/B7)</f>
        <v>57332.623786673197</v>
      </c>
      <c r="E7" s="31">
        <v>7143329037</v>
      </c>
      <c r="F7" s="23">
        <f t="shared" ref="F7:F70" si="1">(E7/B7)</f>
        <v>31247.201691111819</v>
      </c>
      <c r="G7" s="34">
        <v>8.9886999999999997</v>
      </c>
      <c r="H7" s="40">
        <v>0</v>
      </c>
      <c r="I7" s="35">
        <v>0</v>
      </c>
      <c r="J7" s="8">
        <v>64207979</v>
      </c>
      <c r="K7" s="43">
        <v>0</v>
      </c>
      <c r="L7" s="42">
        <v>0</v>
      </c>
      <c r="M7" s="8">
        <v>0</v>
      </c>
      <c r="N7" s="43">
        <v>0</v>
      </c>
      <c r="O7" s="42">
        <v>11173479</v>
      </c>
      <c r="P7" s="8">
        <f>SUM(J7:O7)</f>
        <v>75381458</v>
      </c>
      <c r="Q7" s="106">
        <f t="shared" ref="Q7:Q38" si="2">P7/B7</f>
        <v>329.74256256370103</v>
      </c>
    </row>
    <row r="8" spans="1:17">
      <c r="A8" s="10" t="s">
        <v>7</v>
      </c>
      <c r="B8" s="21">
        <v>22992</v>
      </c>
      <c r="C8" s="24">
        <v>1038447687</v>
      </c>
      <c r="D8" s="21">
        <f t="shared" si="0"/>
        <v>45165.609211899791</v>
      </c>
      <c r="E8" s="32">
        <v>391923070</v>
      </c>
      <c r="F8" s="25">
        <f t="shared" si="1"/>
        <v>17046.06254349339</v>
      </c>
      <c r="G8" s="36">
        <v>8.7998999999999992</v>
      </c>
      <c r="H8" s="41">
        <v>0</v>
      </c>
      <c r="I8" s="37">
        <v>0.16</v>
      </c>
      <c r="J8" s="5">
        <v>3483812</v>
      </c>
      <c r="K8" s="32">
        <v>0</v>
      </c>
      <c r="L8" s="25">
        <v>63340</v>
      </c>
      <c r="M8" s="5">
        <v>0</v>
      </c>
      <c r="N8" s="32">
        <v>0</v>
      </c>
      <c r="O8" s="25">
        <v>0</v>
      </c>
      <c r="P8" s="5">
        <f>SUM(J8:O8)</f>
        <v>3547152</v>
      </c>
      <c r="Q8" s="110">
        <f t="shared" si="2"/>
        <v>154.27766179540708</v>
      </c>
    </row>
    <row r="9" spans="1:17">
      <c r="A9" s="10" t="s">
        <v>8</v>
      </c>
      <c r="B9" s="21">
        <v>152186</v>
      </c>
      <c r="C9" s="24">
        <v>10613817295</v>
      </c>
      <c r="D9" s="21">
        <f t="shared" si="0"/>
        <v>69742.402684872461</v>
      </c>
      <c r="E9" s="32">
        <v>7096256121</v>
      </c>
      <c r="F9" s="25">
        <f t="shared" si="1"/>
        <v>46628.836561838805</v>
      </c>
      <c r="G9" s="36">
        <v>5.68</v>
      </c>
      <c r="H9" s="41">
        <v>0</v>
      </c>
      <c r="I9" s="37">
        <v>0</v>
      </c>
      <c r="J9" s="5">
        <v>40179002</v>
      </c>
      <c r="K9" s="32">
        <v>0</v>
      </c>
      <c r="L9" s="25">
        <v>0</v>
      </c>
      <c r="M9" s="5">
        <v>583411</v>
      </c>
      <c r="N9" s="32">
        <v>3248062</v>
      </c>
      <c r="O9" s="25">
        <v>0</v>
      </c>
      <c r="P9" s="5">
        <f t="shared" ref="P9:P72" si="3">SUM(J9:O9)</f>
        <v>44010475</v>
      </c>
      <c r="Q9" s="110">
        <f t="shared" si="2"/>
        <v>289.1887230100009</v>
      </c>
    </row>
    <row r="10" spans="1:17">
      <c r="A10" s="10" t="s">
        <v>9</v>
      </c>
      <c r="B10" s="21">
        <v>26517</v>
      </c>
      <c r="C10" s="24">
        <v>1111855906</v>
      </c>
      <c r="D10" s="21">
        <f t="shared" si="0"/>
        <v>41929.928197005691</v>
      </c>
      <c r="E10" s="32">
        <v>536097883</v>
      </c>
      <c r="F10" s="25">
        <f t="shared" si="1"/>
        <v>20217.13930685975</v>
      </c>
      <c r="G10" s="36">
        <v>10</v>
      </c>
      <c r="H10" s="41">
        <v>0</v>
      </c>
      <c r="I10" s="37">
        <v>0</v>
      </c>
      <c r="J10" s="5">
        <v>5360978</v>
      </c>
      <c r="K10" s="32">
        <v>0</v>
      </c>
      <c r="L10" s="25">
        <v>0</v>
      </c>
      <c r="M10" s="5">
        <v>0</v>
      </c>
      <c r="N10" s="32">
        <v>0</v>
      </c>
      <c r="O10" s="25">
        <v>0</v>
      </c>
      <c r="P10" s="5">
        <f t="shared" si="3"/>
        <v>5360978</v>
      </c>
      <c r="Q10" s="110">
        <f t="shared" si="2"/>
        <v>202.17136176792246</v>
      </c>
    </row>
    <row r="11" spans="1:17">
      <c r="A11" s="10" t="s">
        <v>10</v>
      </c>
      <c r="B11" s="21">
        <v>494102</v>
      </c>
      <c r="C11" s="24">
        <v>37898905747</v>
      </c>
      <c r="D11" s="21">
        <f t="shared" si="0"/>
        <v>76702.59530825619</v>
      </c>
      <c r="E11" s="32">
        <v>19575065710</v>
      </c>
      <c r="F11" s="25">
        <f t="shared" si="1"/>
        <v>39617.458965962491</v>
      </c>
      <c r="G11" s="36">
        <v>4.4494999999999996</v>
      </c>
      <c r="H11" s="41">
        <v>0</v>
      </c>
      <c r="I11" s="37">
        <v>1.3734</v>
      </c>
      <c r="J11" s="5">
        <v>84643338</v>
      </c>
      <c r="K11" s="32">
        <v>0</v>
      </c>
      <c r="L11" s="25">
        <v>36127437</v>
      </c>
      <c r="M11" s="5">
        <v>0</v>
      </c>
      <c r="N11" s="32">
        <v>1315599</v>
      </c>
      <c r="O11" s="25">
        <v>36109884</v>
      </c>
      <c r="P11" s="5">
        <f t="shared" si="3"/>
        <v>158196258</v>
      </c>
      <c r="Q11" s="110">
        <f t="shared" si="2"/>
        <v>320.16923226378361</v>
      </c>
    </row>
    <row r="12" spans="1:17">
      <c r="A12" s="10" t="s">
        <v>11</v>
      </c>
      <c r="B12" s="21">
        <v>1669153</v>
      </c>
      <c r="C12" s="24">
        <v>120985770645</v>
      </c>
      <c r="D12" s="21">
        <f t="shared" si="0"/>
        <v>72483.331752691331</v>
      </c>
      <c r="E12" s="32">
        <v>91478874502</v>
      </c>
      <c r="F12" s="25">
        <f t="shared" si="1"/>
        <v>54805.565758201912</v>
      </c>
      <c r="G12" s="36">
        <v>6.6684999999999999</v>
      </c>
      <c r="H12" s="41">
        <v>0.69650000000000001</v>
      </c>
      <c r="I12" s="37">
        <v>0</v>
      </c>
      <c r="J12" s="5">
        <v>618406098</v>
      </c>
      <c r="K12" s="32">
        <v>64590214</v>
      </c>
      <c r="L12" s="25">
        <v>0</v>
      </c>
      <c r="M12" s="5">
        <v>0</v>
      </c>
      <c r="N12" s="32">
        <v>16225135</v>
      </c>
      <c r="O12" s="25">
        <v>0</v>
      </c>
      <c r="P12" s="5">
        <f t="shared" si="3"/>
        <v>699221447</v>
      </c>
      <c r="Q12" s="110">
        <f t="shared" si="2"/>
        <v>418.90794133311925</v>
      </c>
    </row>
    <row r="13" spans="1:17">
      <c r="A13" s="10" t="s">
        <v>12</v>
      </c>
      <c r="B13" s="21">
        <v>13231</v>
      </c>
      <c r="C13" s="24">
        <v>497117456</v>
      </c>
      <c r="D13" s="21">
        <f t="shared" si="0"/>
        <v>37572.175648099161</v>
      </c>
      <c r="E13" s="32">
        <v>242538422</v>
      </c>
      <c r="F13" s="25">
        <f t="shared" si="1"/>
        <v>18331.072632454085</v>
      </c>
      <c r="G13" s="36">
        <v>10</v>
      </c>
      <c r="H13" s="41">
        <v>0</v>
      </c>
      <c r="I13" s="37">
        <v>0</v>
      </c>
      <c r="J13" s="5">
        <v>2424387</v>
      </c>
      <c r="K13" s="32">
        <v>0</v>
      </c>
      <c r="L13" s="25">
        <v>0</v>
      </c>
      <c r="M13" s="5">
        <v>0</v>
      </c>
      <c r="N13" s="32">
        <v>0</v>
      </c>
      <c r="O13" s="25">
        <v>0</v>
      </c>
      <c r="P13" s="5">
        <f t="shared" si="3"/>
        <v>2424387</v>
      </c>
      <c r="Q13" s="110">
        <f t="shared" si="2"/>
        <v>183.23535636006349</v>
      </c>
    </row>
    <row r="14" spans="1:17">
      <c r="A14" s="10" t="s">
        <v>13</v>
      </c>
      <c r="B14" s="21">
        <v>148521</v>
      </c>
      <c r="C14" s="24">
        <v>12639120914</v>
      </c>
      <c r="D14" s="21">
        <f t="shared" si="0"/>
        <v>85099.891018778493</v>
      </c>
      <c r="E14" s="32">
        <v>9483025806</v>
      </c>
      <c r="F14" s="25">
        <f t="shared" si="1"/>
        <v>63849.7303815622</v>
      </c>
      <c r="G14" s="36">
        <v>4.8708999999999998</v>
      </c>
      <c r="H14" s="41">
        <v>0</v>
      </c>
      <c r="I14" s="37">
        <v>0</v>
      </c>
      <c r="J14" s="5">
        <v>46181243</v>
      </c>
      <c r="K14" s="32">
        <v>0</v>
      </c>
      <c r="L14" s="25">
        <v>0</v>
      </c>
      <c r="M14" s="5">
        <v>0</v>
      </c>
      <c r="N14" s="32">
        <v>0</v>
      </c>
      <c r="O14" s="25">
        <v>17174812</v>
      </c>
      <c r="P14" s="5">
        <f t="shared" si="3"/>
        <v>63356055</v>
      </c>
      <c r="Q14" s="110">
        <f t="shared" si="2"/>
        <v>426.57977659724889</v>
      </c>
    </row>
    <row r="15" spans="1:17">
      <c r="A15" s="10" t="s">
        <v>14</v>
      </c>
      <c r="B15" s="21">
        <v>123008</v>
      </c>
      <c r="C15" s="24">
        <v>8061311757</v>
      </c>
      <c r="D15" s="21">
        <f t="shared" si="0"/>
        <v>65534.857545850675</v>
      </c>
      <c r="E15" s="32">
        <v>5948729040</v>
      </c>
      <c r="F15" s="25">
        <f t="shared" si="1"/>
        <v>48360.505332986475</v>
      </c>
      <c r="G15" s="36">
        <v>7.7409999999999997</v>
      </c>
      <c r="H15" s="41">
        <v>0</v>
      </c>
      <c r="I15" s="37">
        <v>0.81430000000000002</v>
      </c>
      <c r="J15" s="5">
        <v>46070278</v>
      </c>
      <c r="K15" s="32">
        <v>0</v>
      </c>
      <c r="L15" s="25">
        <v>1983623</v>
      </c>
      <c r="M15" s="5">
        <v>0</v>
      </c>
      <c r="N15" s="32">
        <v>2638733</v>
      </c>
      <c r="O15" s="25">
        <v>0</v>
      </c>
      <c r="P15" s="5">
        <f t="shared" si="3"/>
        <v>50692634</v>
      </c>
      <c r="Q15" s="110">
        <f t="shared" si="2"/>
        <v>412.10843197190428</v>
      </c>
    </row>
    <row r="16" spans="1:17">
      <c r="A16" s="10" t="s">
        <v>15</v>
      </c>
      <c r="B16" s="21">
        <v>149901</v>
      </c>
      <c r="C16" s="24">
        <v>7484103925</v>
      </c>
      <c r="D16" s="21">
        <f t="shared" si="0"/>
        <v>49926.977972128268</v>
      </c>
      <c r="E16" s="32">
        <v>5153765629</v>
      </c>
      <c r="F16" s="25">
        <f t="shared" si="1"/>
        <v>34381.129071854091</v>
      </c>
      <c r="G16" s="36">
        <v>8.9885000000000002</v>
      </c>
      <c r="H16" s="41">
        <v>0</v>
      </c>
      <c r="I16" s="37">
        <v>0</v>
      </c>
      <c r="J16" s="5">
        <v>46323459</v>
      </c>
      <c r="K16" s="32">
        <v>0</v>
      </c>
      <c r="L16" s="25">
        <v>0</v>
      </c>
      <c r="M16" s="5">
        <v>0</v>
      </c>
      <c r="N16" s="32">
        <v>0</v>
      </c>
      <c r="O16" s="25">
        <v>0</v>
      </c>
      <c r="P16" s="5">
        <f t="shared" si="3"/>
        <v>46323459</v>
      </c>
      <c r="Q16" s="110">
        <f t="shared" si="2"/>
        <v>309.02701783176894</v>
      </c>
    </row>
    <row r="17" spans="1:17">
      <c r="A17" s="10" t="s">
        <v>16</v>
      </c>
      <c r="B17" s="21">
        <v>277457</v>
      </c>
      <c r="C17" s="24">
        <v>49671844946</v>
      </c>
      <c r="D17" s="21">
        <f t="shared" si="0"/>
        <v>179025.38031478753</v>
      </c>
      <c r="E17" s="32">
        <v>39490423314</v>
      </c>
      <c r="F17" s="25">
        <f t="shared" si="1"/>
        <v>142329.88648331093</v>
      </c>
      <c r="G17" s="36">
        <v>3.8772000000000002</v>
      </c>
      <c r="H17" s="41">
        <v>0</v>
      </c>
      <c r="I17" s="37">
        <v>3.4700000000000002E-2</v>
      </c>
      <c r="J17" s="5">
        <v>153213433</v>
      </c>
      <c r="K17" s="32">
        <v>0</v>
      </c>
      <c r="L17" s="25">
        <v>1371211</v>
      </c>
      <c r="M17" s="5">
        <v>0</v>
      </c>
      <c r="N17" s="32">
        <v>0</v>
      </c>
      <c r="O17" s="25">
        <v>26227443</v>
      </c>
      <c r="P17" s="5">
        <f t="shared" si="3"/>
        <v>180812087</v>
      </c>
      <c r="Q17" s="110">
        <f t="shared" si="2"/>
        <v>651.67606872416263</v>
      </c>
    </row>
    <row r="18" spans="1:17">
      <c r="A18" s="10" t="s">
        <v>17</v>
      </c>
      <c r="B18" s="21">
        <v>58372</v>
      </c>
      <c r="C18" s="24">
        <v>2699883674</v>
      </c>
      <c r="D18" s="21">
        <f t="shared" si="0"/>
        <v>46253.060953881999</v>
      </c>
      <c r="E18" s="32">
        <v>1453681731</v>
      </c>
      <c r="F18" s="25">
        <f t="shared" si="1"/>
        <v>24903.750616734051</v>
      </c>
      <c r="G18" s="36">
        <v>8.7260000000000009</v>
      </c>
      <c r="H18" s="41">
        <v>0</v>
      </c>
      <c r="I18" s="37">
        <v>0.13800000000000001</v>
      </c>
      <c r="J18" s="5">
        <v>12684525</v>
      </c>
      <c r="K18" s="32">
        <v>0</v>
      </c>
      <c r="L18" s="25">
        <v>200603</v>
      </c>
      <c r="M18" s="5">
        <v>0</v>
      </c>
      <c r="N18" s="32">
        <v>0</v>
      </c>
      <c r="O18" s="25">
        <v>0</v>
      </c>
      <c r="P18" s="5">
        <f t="shared" si="3"/>
        <v>12885128</v>
      </c>
      <c r="Q18" s="110">
        <f t="shared" si="2"/>
        <v>220.74158843281026</v>
      </c>
    </row>
    <row r="19" spans="1:17">
      <c r="A19" s="10" t="s">
        <v>140</v>
      </c>
      <c r="B19" s="21">
        <v>32798</v>
      </c>
      <c r="C19" s="24">
        <v>1785138836</v>
      </c>
      <c r="D19" s="21">
        <f t="shared" si="0"/>
        <v>54428.283309957922</v>
      </c>
      <c r="E19" s="32">
        <v>861104943</v>
      </c>
      <c r="F19" s="25">
        <f t="shared" si="1"/>
        <v>26254.800384169768</v>
      </c>
      <c r="G19" s="36">
        <v>8.1</v>
      </c>
      <c r="H19" s="41">
        <v>0</v>
      </c>
      <c r="I19" s="37">
        <v>0</v>
      </c>
      <c r="J19" s="5">
        <v>6974950</v>
      </c>
      <c r="K19" s="32">
        <v>0</v>
      </c>
      <c r="L19" s="25">
        <v>0</v>
      </c>
      <c r="M19" s="5">
        <v>0</v>
      </c>
      <c r="N19" s="32">
        <v>0</v>
      </c>
      <c r="O19" s="25">
        <v>324725</v>
      </c>
      <c r="P19" s="5">
        <f t="shared" si="3"/>
        <v>7299675</v>
      </c>
      <c r="Q19" s="110">
        <f t="shared" si="2"/>
        <v>222.56463808768828</v>
      </c>
    </row>
    <row r="20" spans="1:17">
      <c r="A20" s="10" t="s">
        <v>18</v>
      </c>
      <c r="B20" s="21">
        <v>14459</v>
      </c>
      <c r="C20" s="24">
        <v>619161654</v>
      </c>
      <c r="D20" s="21">
        <f t="shared" si="0"/>
        <v>42821.886299190817</v>
      </c>
      <c r="E20" s="32">
        <v>307510001</v>
      </c>
      <c r="F20" s="25">
        <f t="shared" si="1"/>
        <v>21267.722594923576</v>
      </c>
      <c r="G20" s="36">
        <v>10</v>
      </c>
      <c r="H20" s="41">
        <v>0</v>
      </c>
      <c r="I20" s="37">
        <v>0</v>
      </c>
      <c r="J20" s="5">
        <v>3075096</v>
      </c>
      <c r="K20" s="32">
        <v>0</v>
      </c>
      <c r="L20" s="25">
        <v>0</v>
      </c>
      <c r="M20" s="5">
        <v>0</v>
      </c>
      <c r="N20" s="32">
        <v>0</v>
      </c>
      <c r="O20" s="25">
        <v>2029563</v>
      </c>
      <c r="P20" s="5">
        <f t="shared" si="3"/>
        <v>5104659</v>
      </c>
      <c r="Q20" s="110">
        <f t="shared" si="2"/>
        <v>353.04370980012447</v>
      </c>
    </row>
    <row r="21" spans="1:17">
      <c r="A21" s="10" t="s">
        <v>19</v>
      </c>
      <c r="B21" s="21">
        <v>809394</v>
      </c>
      <c r="C21" s="24">
        <v>52633818077</v>
      </c>
      <c r="D21" s="21">
        <f t="shared" si="0"/>
        <v>65028.673398863844</v>
      </c>
      <c r="E21" s="32">
        <v>34788394442</v>
      </c>
      <c r="F21" s="25">
        <f t="shared" si="1"/>
        <v>42980.791112857274</v>
      </c>
      <c r="G21" s="36">
        <v>10.164999999999999</v>
      </c>
      <c r="H21" s="41">
        <v>1.9199999999999998E-2</v>
      </c>
      <c r="I21" s="37">
        <v>0</v>
      </c>
      <c r="J21" s="5">
        <v>325690661</v>
      </c>
      <c r="K21" s="32">
        <v>673290</v>
      </c>
      <c r="L21" s="25">
        <v>0</v>
      </c>
      <c r="M21" s="5">
        <v>20391550</v>
      </c>
      <c r="N21" s="32">
        <v>0</v>
      </c>
      <c r="O21" s="25">
        <v>0</v>
      </c>
      <c r="P21" s="5">
        <f t="shared" si="3"/>
        <v>346755501</v>
      </c>
      <c r="Q21" s="110">
        <f t="shared" si="2"/>
        <v>428.41372804839176</v>
      </c>
    </row>
    <row r="22" spans="1:17">
      <c r="A22" s="10" t="s">
        <v>20</v>
      </c>
      <c r="B22" s="21">
        <v>299485</v>
      </c>
      <c r="C22" s="24">
        <v>15593310653</v>
      </c>
      <c r="D22" s="21">
        <f t="shared" si="0"/>
        <v>52067.084004207223</v>
      </c>
      <c r="E22" s="32">
        <v>8957921596</v>
      </c>
      <c r="F22" s="25">
        <f t="shared" si="1"/>
        <v>29911.086017663656</v>
      </c>
      <c r="G22" s="36">
        <v>8.7560000000000002</v>
      </c>
      <c r="H22" s="41">
        <v>0</v>
      </c>
      <c r="I22" s="37">
        <v>0</v>
      </c>
      <c r="J22" s="5">
        <v>78419220</v>
      </c>
      <c r="K22" s="32">
        <v>0</v>
      </c>
      <c r="L22" s="25">
        <v>0</v>
      </c>
      <c r="M22" s="5">
        <v>0</v>
      </c>
      <c r="N22" s="32">
        <v>0</v>
      </c>
      <c r="O22" s="25">
        <v>5011851</v>
      </c>
      <c r="P22" s="5">
        <f t="shared" si="3"/>
        <v>83431071</v>
      </c>
      <c r="Q22" s="110">
        <f t="shared" si="2"/>
        <v>278.58180209359398</v>
      </c>
    </row>
    <row r="23" spans="1:17">
      <c r="A23" s="10" t="s">
        <v>21</v>
      </c>
      <c r="B23" s="21">
        <v>56785</v>
      </c>
      <c r="C23" s="24">
        <v>4999187673</v>
      </c>
      <c r="D23" s="21">
        <f t="shared" si="0"/>
        <v>88037.116720965045</v>
      </c>
      <c r="E23" s="32">
        <v>3745981194</v>
      </c>
      <c r="F23" s="25">
        <f t="shared" si="1"/>
        <v>65967.794206216437</v>
      </c>
      <c r="G23" s="36">
        <v>5.0999999999999996</v>
      </c>
      <c r="H23" s="41">
        <v>0.16700000000000001</v>
      </c>
      <c r="I23" s="37">
        <v>0</v>
      </c>
      <c r="J23" s="5">
        <v>18901709</v>
      </c>
      <c r="K23" s="32">
        <v>618940</v>
      </c>
      <c r="L23" s="25">
        <v>0</v>
      </c>
      <c r="M23" s="5">
        <v>0</v>
      </c>
      <c r="N23" s="32">
        <v>0</v>
      </c>
      <c r="O23" s="25">
        <v>0</v>
      </c>
      <c r="P23" s="5">
        <f t="shared" si="3"/>
        <v>19520649</v>
      </c>
      <c r="Q23" s="110">
        <f t="shared" si="2"/>
        <v>343.76418068151798</v>
      </c>
    </row>
    <row r="24" spans="1:17">
      <c r="A24" s="10" t="s">
        <v>22</v>
      </c>
      <c r="B24" s="21">
        <v>10161</v>
      </c>
      <c r="C24" s="24">
        <v>2125648539</v>
      </c>
      <c r="D24" s="21">
        <f t="shared" si="0"/>
        <v>209196.78565101861</v>
      </c>
      <c r="E24" s="32">
        <v>1171469432</v>
      </c>
      <c r="F24" s="25">
        <f t="shared" si="1"/>
        <v>115290.76193288062</v>
      </c>
      <c r="G24" s="36">
        <v>5.5970000000000004</v>
      </c>
      <c r="H24" s="41">
        <v>0</v>
      </c>
      <c r="I24" s="37">
        <v>0</v>
      </c>
      <c r="J24" s="5">
        <v>6556714</v>
      </c>
      <c r="K24" s="32">
        <v>0</v>
      </c>
      <c r="L24" s="25">
        <v>0</v>
      </c>
      <c r="M24" s="5">
        <v>0</v>
      </c>
      <c r="N24" s="32">
        <v>0</v>
      </c>
      <c r="O24" s="25">
        <v>0</v>
      </c>
      <c r="P24" s="5">
        <f t="shared" si="3"/>
        <v>6556714</v>
      </c>
      <c r="Q24" s="110">
        <f t="shared" si="2"/>
        <v>645.28235409900606</v>
      </c>
    </row>
    <row r="25" spans="1:17">
      <c r="A25" s="10" t="s">
        <v>23</v>
      </c>
      <c r="B25" s="21">
        <v>45911</v>
      </c>
      <c r="C25" s="24">
        <v>1666048750</v>
      </c>
      <c r="D25" s="21">
        <f t="shared" si="0"/>
        <v>36288.661758619935</v>
      </c>
      <c r="E25" s="32">
        <v>889586894</v>
      </c>
      <c r="F25" s="25">
        <f t="shared" si="1"/>
        <v>19376.33451678247</v>
      </c>
      <c r="G25" s="36">
        <v>10</v>
      </c>
      <c r="H25" s="41">
        <v>0</v>
      </c>
      <c r="I25" s="37">
        <v>0</v>
      </c>
      <c r="J25" s="5">
        <v>5191646</v>
      </c>
      <c r="K25" s="32">
        <v>0</v>
      </c>
      <c r="L25" s="25">
        <v>0</v>
      </c>
      <c r="M25" s="5">
        <v>0</v>
      </c>
      <c r="N25" s="32">
        <v>0</v>
      </c>
      <c r="O25" s="25">
        <v>0</v>
      </c>
      <c r="P25" s="5">
        <f t="shared" si="3"/>
        <v>5191646</v>
      </c>
      <c r="Q25" s="110">
        <f t="shared" si="2"/>
        <v>113.08065605192655</v>
      </c>
    </row>
    <row r="26" spans="1:17">
      <c r="A26" s="10" t="s">
        <v>24</v>
      </c>
      <c r="B26" s="21">
        <v>15023</v>
      </c>
      <c r="C26" s="24">
        <v>692368523</v>
      </c>
      <c r="D26" s="21">
        <f t="shared" si="0"/>
        <v>46087.234440524531</v>
      </c>
      <c r="E26" s="32">
        <v>338034413</v>
      </c>
      <c r="F26" s="25">
        <f t="shared" si="1"/>
        <v>22501.125807095785</v>
      </c>
      <c r="G26" s="36">
        <v>10</v>
      </c>
      <c r="H26" s="41">
        <v>0</v>
      </c>
      <c r="I26" s="37">
        <v>0</v>
      </c>
      <c r="J26" s="5">
        <v>3380344</v>
      </c>
      <c r="K26" s="32">
        <v>0</v>
      </c>
      <c r="L26" s="25">
        <v>0</v>
      </c>
      <c r="M26" s="5">
        <v>0</v>
      </c>
      <c r="N26" s="32">
        <v>291461</v>
      </c>
      <c r="O26" s="25">
        <v>0</v>
      </c>
      <c r="P26" s="5">
        <f t="shared" si="3"/>
        <v>3671805</v>
      </c>
      <c r="Q26" s="110">
        <f t="shared" si="2"/>
        <v>244.41223457365373</v>
      </c>
    </row>
    <row r="27" spans="1:17">
      <c r="A27" s="10" t="s">
        <v>25</v>
      </c>
      <c r="B27" s="21">
        <v>10664</v>
      </c>
      <c r="C27" s="24">
        <v>1517029126</v>
      </c>
      <c r="D27" s="21">
        <f t="shared" si="0"/>
        <v>142257.04482370592</v>
      </c>
      <c r="E27" s="32">
        <v>422708705</v>
      </c>
      <c r="F27" s="25">
        <f t="shared" si="1"/>
        <v>39638.850806451614</v>
      </c>
      <c r="G27" s="36">
        <v>10</v>
      </c>
      <c r="H27" s="41">
        <v>0</v>
      </c>
      <c r="I27" s="37">
        <v>0</v>
      </c>
      <c r="J27" s="5">
        <v>4227087</v>
      </c>
      <c r="K27" s="32">
        <v>0</v>
      </c>
      <c r="L27" s="25">
        <v>0</v>
      </c>
      <c r="M27" s="5">
        <v>0</v>
      </c>
      <c r="N27" s="32">
        <v>0</v>
      </c>
      <c r="O27" s="25">
        <v>0</v>
      </c>
      <c r="P27" s="5">
        <f t="shared" si="3"/>
        <v>4227087</v>
      </c>
      <c r="Q27" s="110">
        <f t="shared" si="2"/>
        <v>396.38850337584398</v>
      </c>
    </row>
    <row r="28" spans="1:17">
      <c r="A28" s="10" t="s">
        <v>26</v>
      </c>
      <c r="B28" s="21">
        <v>15202</v>
      </c>
      <c r="C28" s="24">
        <v>1899408654</v>
      </c>
      <c r="D28" s="21">
        <f t="shared" si="0"/>
        <v>124944.65557163532</v>
      </c>
      <c r="E28" s="32">
        <v>1095360589</v>
      </c>
      <c r="F28" s="25">
        <f t="shared" si="1"/>
        <v>72053.715892645705</v>
      </c>
      <c r="G28" s="36">
        <v>6.5</v>
      </c>
      <c r="H28" s="41">
        <v>0</v>
      </c>
      <c r="I28" s="37">
        <v>0</v>
      </c>
      <c r="J28" s="5">
        <v>7150998</v>
      </c>
      <c r="K28" s="32">
        <v>0</v>
      </c>
      <c r="L28" s="25">
        <v>0</v>
      </c>
      <c r="M28" s="5">
        <v>0</v>
      </c>
      <c r="N28" s="32">
        <v>443877</v>
      </c>
      <c r="O28" s="25">
        <v>0</v>
      </c>
      <c r="P28" s="5">
        <f t="shared" si="3"/>
        <v>7594875</v>
      </c>
      <c r="Q28" s="110">
        <f t="shared" si="2"/>
        <v>499.59709248783054</v>
      </c>
    </row>
    <row r="29" spans="1:17">
      <c r="A29" s="10" t="s">
        <v>27</v>
      </c>
      <c r="B29" s="21">
        <v>13925</v>
      </c>
      <c r="C29" s="24">
        <v>846630617</v>
      </c>
      <c r="D29" s="21">
        <f t="shared" si="0"/>
        <v>60799.326175942551</v>
      </c>
      <c r="E29" s="32">
        <v>485013921</v>
      </c>
      <c r="F29" s="25">
        <f t="shared" si="1"/>
        <v>34830.443159784561</v>
      </c>
      <c r="G29" s="36">
        <v>10</v>
      </c>
      <c r="H29" s="41">
        <v>0</v>
      </c>
      <c r="I29" s="37">
        <v>0</v>
      </c>
      <c r="J29" s="5">
        <v>4850139</v>
      </c>
      <c r="K29" s="32">
        <v>0</v>
      </c>
      <c r="L29" s="25">
        <v>0</v>
      </c>
      <c r="M29" s="5">
        <v>0</v>
      </c>
      <c r="N29" s="32">
        <v>0</v>
      </c>
      <c r="O29" s="25">
        <v>0</v>
      </c>
      <c r="P29" s="5">
        <f t="shared" si="3"/>
        <v>4850139</v>
      </c>
      <c r="Q29" s="110">
        <f t="shared" si="2"/>
        <v>348.30441651705564</v>
      </c>
    </row>
    <row r="30" spans="1:17">
      <c r="A30" s="10" t="s">
        <v>28</v>
      </c>
      <c r="B30" s="21">
        <v>27437</v>
      </c>
      <c r="C30" s="24">
        <v>2145072839</v>
      </c>
      <c r="D30" s="21">
        <f t="shared" si="0"/>
        <v>78181.755986441669</v>
      </c>
      <c r="E30" s="32">
        <v>1031968263</v>
      </c>
      <c r="F30" s="25">
        <f t="shared" si="1"/>
        <v>37612.284980136312</v>
      </c>
      <c r="G30" s="36">
        <v>8.25</v>
      </c>
      <c r="H30" s="41">
        <v>0</v>
      </c>
      <c r="I30" s="37">
        <v>0</v>
      </c>
      <c r="J30" s="5">
        <v>8513690</v>
      </c>
      <c r="K30" s="32">
        <v>0</v>
      </c>
      <c r="L30" s="25">
        <v>0</v>
      </c>
      <c r="M30" s="5">
        <v>0</v>
      </c>
      <c r="N30" s="32">
        <v>0</v>
      </c>
      <c r="O30" s="25">
        <v>0</v>
      </c>
      <c r="P30" s="5">
        <f t="shared" si="3"/>
        <v>8513690</v>
      </c>
      <c r="Q30" s="110">
        <f t="shared" si="2"/>
        <v>310.29959543681889</v>
      </c>
    </row>
    <row r="31" spans="1:17">
      <c r="A31" s="10" t="s">
        <v>29</v>
      </c>
      <c r="B31" s="21">
        <v>36154</v>
      </c>
      <c r="C31" s="24">
        <v>2898880986</v>
      </c>
      <c r="D31" s="21">
        <f t="shared" si="0"/>
        <v>80181.473308624219</v>
      </c>
      <c r="E31" s="32">
        <v>1444702066</v>
      </c>
      <c r="F31" s="25">
        <f t="shared" si="1"/>
        <v>39959.674337556011</v>
      </c>
      <c r="G31" s="36">
        <v>9</v>
      </c>
      <c r="H31" s="41">
        <v>0</v>
      </c>
      <c r="I31" s="37">
        <v>0</v>
      </c>
      <c r="J31" s="5">
        <v>13002306</v>
      </c>
      <c r="K31" s="32">
        <v>0</v>
      </c>
      <c r="L31" s="25">
        <v>0</v>
      </c>
      <c r="M31" s="5">
        <v>0</v>
      </c>
      <c r="N31" s="32">
        <v>0</v>
      </c>
      <c r="O31" s="25">
        <v>0</v>
      </c>
      <c r="P31" s="5">
        <f t="shared" si="3"/>
        <v>13002306</v>
      </c>
      <c r="Q31" s="110">
        <f t="shared" si="2"/>
        <v>359.63672069480555</v>
      </c>
    </row>
    <row r="32" spans="1:17">
      <c r="A32" s="10" t="s">
        <v>30</v>
      </c>
      <c r="B32" s="21">
        <v>136484</v>
      </c>
      <c r="C32" s="24">
        <v>7661565684</v>
      </c>
      <c r="D32" s="21">
        <f t="shared" si="0"/>
        <v>56135.266287623461</v>
      </c>
      <c r="E32" s="32">
        <v>5119097942</v>
      </c>
      <c r="F32" s="25">
        <f t="shared" si="1"/>
        <v>37506.945444154626</v>
      </c>
      <c r="G32" s="36">
        <v>8.1898</v>
      </c>
      <c r="H32" s="41">
        <v>0.1</v>
      </c>
      <c r="I32" s="37">
        <v>0</v>
      </c>
      <c r="J32" s="5">
        <v>42592942</v>
      </c>
      <c r="K32" s="32">
        <v>511910</v>
      </c>
      <c r="L32" s="25">
        <v>0</v>
      </c>
      <c r="M32" s="5">
        <v>0</v>
      </c>
      <c r="N32" s="32">
        <v>0</v>
      </c>
      <c r="O32" s="25">
        <v>7821593</v>
      </c>
      <c r="P32" s="5">
        <f t="shared" si="3"/>
        <v>50926445</v>
      </c>
      <c r="Q32" s="110">
        <f t="shared" si="2"/>
        <v>373.1312461533953</v>
      </c>
    </row>
    <row r="33" spans="1:17">
      <c r="A33" s="10" t="s">
        <v>31</v>
      </c>
      <c r="B33" s="21">
        <v>89038</v>
      </c>
      <c r="C33" s="24">
        <v>4420315520</v>
      </c>
      <c r="D33" s="21">
        <f t="shared" si="0"/>
        <v>49645.26966014511</v>
      </c>
      <c r="E33" s="32">
        <v>3054559139</v>
      </c>
      <c r="F33" s="25">
        <f t="shared" si="1"/>
        <v>34306.241593476945</v>
      </c>
      <c r="G33" s="36">
        <v>9</v>
      </c>
      <c r="H33" s="41">
        <v>0</v>
      </c>
      <c r="I33" s="37">
        <v>0</v>
      </c>
      <c r="J33" s="5">
        <v>27367776</v>
      </c>
      <c r="K33" s="32">
        <v>0</v>
      </c>
      <c r="L33" s="25">
        <v>0</v>
      </c>
      <c r="M33" s="5">
        <v>0</v>
      </c>
      <c r="N33" s="32">
        <v>0</v>
      </c>
      <c r="O33" s="25">
        <v>0</v>
      </c>
      <c r="P33" s="5">
        <f t="shared" si="3"/>
        <v>27367776</v>
      </c>
      <c r="Q33" s="110">
        <f t="shared" si="2"/>
        <v>307.37186369864554</v>
      </c>
    </row>
    <row r="34" spans="1:17">
      <c r="A34" s="10" t="s">
        <v>32</v>
      </c>
      <c r="B34" s="21">
        <v>1055617</v>
      </c>
      <c r="C34" s="24">
        <v>66579216803</v>
      </c>
      <c r="D34" s="21">
        <f t="shared" si="0"/>
        <v>63071.376079581896</v>
      </c>
      <c r="E34" s="32">
        <v>46204981176</v>
      </c>
      <c r="F34" s="25">
        <f t="shared" si="1"/>
        <v>43770.592152267345</v>
      </c>
      <c r="G34" s="36">
        <v>7.1981999999999999</v>
      </c>
      <c r="H34" s="41">
        <v>0.114</v>
      </c>
      <c r="I34" s="37">
        <v>0.64229999999999998</v>
      </c>
      <c r="J34" s="5">
        <v>334452260</v>
      </c>
      <c r="K34" s="32">
        <v>6679401</v>
      </c>
      <c r="L34" s="25">
        <v>0</v>
      </c>
      <c r="M34" s="5">
        <v>0</v>
      </c>
      <c r="N34" s="32">
        <v>28430673</v>
      </c>
      <c r="O34" s="25">
        <v>138237380</v>
      </c>
      <c r="P34" s="5">
        <f t="shared" si="3"/>
        <v>507799714</v>
      </c>
      <c r="Q34" s="110">
        <f t="shared" si="2"/>
        <v>481.04541135658104</v>
      </c>
    </row>
    <row r="35" spans="1:17">
      <c r="A35" s="10" t="s">
        <v>33</v>
      </c>
      <c r="B35" s="21">
        <v>18708</v>
      </c>
      <c r="C35" s="24">
        <v>661667050</v>
      </c>
      <c r="D35" s="21">
        <f t="shared" si="0"/>
        <v>35368.133953388926</v>
      </c>
      <c r="E35" s="32">
        <v>289842239</v>
      </c>
      <c r="F35" s="25">
        <f t="shared" si="1"/>
        <v>15492.956970280095</v>
      </c>
      <c r="G35" s="36">
        <v>10</v>
      </c>
      <c r="H35" s="41">
        <v>0</v>
      </c>
      <c r="I35" s="37">
        <v>0</v>
      </c>
      <c r="J35" s="5">
        <v>2898570</v>
      </c>
      <c r="K35" s="32">
        <v>0</v>
      </c>
      <c r="L35" s="25">
        <v>0</v>
      </c>
      <c r="M35" s="5">
        <v>0</v>
      </c>
      <c r="N35" s="32">
        <v>0</v>
      </c>
      <c r="O35" s="25">
        <v>0</v>
      </c>
      <c r="P35" s="5">
        <f t="shared" si="3"/>
        <v>2898570</v>
      </c>
      <c r="Q35" s="110">
        <f t="shared" si="2"/>
        <v>154.93745991019884</v>
      </c>
    </row>
    <row r="36" spans="1:17">
      <c r="A36" s="10" t="s">
        <v>34</v>
      </c>
      <c r="B36" s="21">
        <v>118149</v>
      </c>
      <c r="C36" s="24">
        <v>12679434232</v>
      </c>
      <c r="D36" s="21">
        <f t="shared" si="0"/>
        <v>107317.3216193112</v>
      </c>
      <c r="E36" s="32">
        <v>9500891213</v>
      </c>
      <c r="F36" s="25">
        <f t="shared" si="1"/>
        <v>80414.486902132048</v>
      </c>
      <c r="G36" s="36">
        <v>3.8729</v>
      </c>
      <c r="H36" s="41">
        <v>0.28389999999999999</v>
      </c>
      <c r="I36" s="37">
        <v>2.2749999999999999</v>
      </c>
      <c r="J36" s="5">
        <v>36795001</v>
      </c>
      <c r="K36" s="32">
        <v>2697303</v>
      </c>
      <c r="L36" s="25">
        <v>0</v>
      </c>
      <c r="M36" s="5">
        <v>0</v>
      </c>
      <c r="N36" s="32">
        <v>17620748</v>
      </c>
      <c r="O36" s="25">
        <v>8175153</v>
      </c>
      <c r="P36" s="5">
        <f t="shared" si="3"/>
        <v>65288205</v>
      </c>
      <c r="Q36" s="110">
        <f t="shared" si="2"/>
        <v>552.59210827006575</v>
      </c>
    </row>
    <row r="37" spans="1:17">
      <c r="A37" s="10" t="s">
        <v>35</v>
      </c>
      <c r="B37" s="21">
        <v>47707</v>
      </c>
      <c r="C37" s="24">
        <v>2101794892</v>
      </c>
      <c r="D37" s="21">
        <f t="shared" si="0"/>
        <v>44056.320707652965</v>
      </c>
      <c r="E37" s="32">
        <v>946100169</v>
      </c>
      <c r="F37" s="25">
        <f t="shared" si="1"/>
        <v>19831.474815016663</v>
      </c>
      <c r="G37" s="36">
        <v>8.5050000000000008</v>
      </c>
      <c r="H37" s="41">
        <v>0</v>
      </c>
      <c r="I37" s="37">
        <v>0.40620000000000001</v>
      </c>
      <c r="J37" s="5">
        <v>8046582</v>
      </c>
      <c r="K37" s="32">
        <v>0</v>
      </c>
      <c r="L37" s="25">
        <v>0</v>
      </c>
      <c r="M37" s="5">
        <v>0</v>
      </c>
      <c r="N37" s="32">
        <v>336890</v>
      </c>
      <c r="O37" s="25">
        <v>0</v>
      </c>
      <c r="P37" s="5">
        <f t="shared" si="3"/>
        <v>8383472</v>
      </c>
      <c r="Q37" s="110">
        <f t="shared" si="2"/>
        <v>175.7283417527826</v>
      </c>
    </row>
    <row r="38" spans="1:17">
      <c r="A38" s="10" t="s">
        <v>36</v>
      </c>
      <c r="B38" s="21">
        <v>13261</v>
      </c>
      <c r="C38" s="24">
        <v>969098944</v>
      </c>
      <c r="D38" s="21">
        <f t="shared" si="0"/>
        <v>73078.873689766988</v>
      </c>
      <c r="E38" s="32">
        <v>339634606</v>
      </c>
      <c r="F38" s="25">
        <f t="shared" si="1"/>
        <v>25611.538043888093</v>
      </c>
      <c r="G38" s="36">
        <v>10</v>
      </c>
      <c r="H38" s="41">
        <v>0</v>
      </c>
      <c r="I38" s="37">
        <v>0</v>
      </c>
      <c r="J38" s="5">
        <v>3396345</v>
      </c>
      <c r="K38" s="32">
        <v>0</v>
      </c>
      <c r="L38" s="25">
        <v>0</v>
      </c>
      <c r="M38" s="5">
        <v>0</v>
      </c>
      <c r="N38" s="32">
        <v>0</v>
      </c>
      <c r="O38" s="25">
        <v>0</v>
      </c>
      <c r="P38" s="5">
        <f t="shared" si="3"/>
        <v>3396345</v>
      </c>
      <c r="Q38" s="110">
        <f t="shared" si="2"/>
        <v>256.11530050524095</v>
      </c>
    </row>
    <row r="39" spans="1:17">
      <c r="A39" s="10" t="s">
        <v>37</v>
      </c>
      <c r="B39" s="21">
        <v>7205</v>
      </c>
      <c r="C39" s="24">
        <v>366204825</v>
      </c>
      <c r="D39" s="21">
        <f t="shared" si="0"/>
        <v>50826.485079805694</v>
      </c>
      <c r="E39" s="32">
        <v>148450553</v>
      </c>
      <c r="F39" s="25">
        <f t="shared" si="1"/>
        <v>20603.824149895907</v>
      </c>
      <c r="G39" s="36">
        <v>10</v>
      </c>
      <c r="H39" s="41">
        <v>0</v>
      </c>
      <c r="I39" s="37">
        <v>0</v>
      </c>
      <c r="J39" s="5">
        <v>1484506</v>
      </c>
      <c r="K39" s="32">
        <v>0</v>
      </c>
      <c r="L39" s="25">
        <v>0</v>
      </c>
      <c r="M39" s="5">
        <v>0</v>
      </c>
      <c r="N39" s="32">
        <v>0</v>
      </c>
      <c r="O39" s="25">
        <v>0</v>
      </c>
      <c r="P39" s="5">
        <f t="shared" si="3"/>
        <v>1484506</v>
      </c>
      <c r="Q39" s="110">
        <f t="shared" ref="Q39:Q70" si="4">P39/B39</f>
        <v>206.03830673143651</v>
      </c>
    </row>
    <row r="40" spans="1:17">
      <c r="A40" s="10" t="s">
        <v>38</v>
      </c>
      <c r="B40" s="21">
        <v>231072</v>
      </c>
      <c r="C40" s="24">
        <v>12571991643</v>
      </c>
      <c r="D40" s="21">
        <f t="shared" si="0"/>
        <v>54407.248143435812</v>
      </c>
      <c r="E40" s="32">
        <v>9304670805</v>
      </c>
      <c r="F40" s="25">
        <f t="shared" si="1"/>
        <v>40267.409313980061</v>
      </c>
      <c r="G40" s="36">
        <v>5.9169999999999998</v>
      </c>
      <c r="H40" s="41">
        <v>0</v>
      </c>
      <c r="I40" s="37">
        <v>0</v>
      </c>
      <c r="J40" s="5">
        <v>55055737</v>
      </c>
      <c r="K40" s="32">
        <v>0</v>
      </c>
      <c r="L40" s="25">
        <v>0</v>
      </c>
      <c r="M40" s="5">
        <v>0</v>
      </c>
      <c r="N40" s="32">
        <v>0</v>
      </c>
      <c r="O40" s="25">
        <v>7130173</v>
      </c>
      <c r="P40" s="5">
        <f t="shared" si="3"/>
        <v>62185910</v>
      </c>
      <c r="Q40" s="110">
        <f t="shared" si="4"/>
        <v>269.11919228638692</v>
      </c>
    </row>
    <row r="41" spans="1:17">
      <c r="A41" s="10" t="s">
        <v>39</v>
      </c>
      <c r="B41" s="21">
        <v>475073</v>
      </c>
      <c r="C41" s="24">
        <v>46209379470</v>
      </c>
      <c r="D41" s="21">
        <f t="shared" si="0"/>
        <v>97267.955598402768</v>
      </c>
      <c r="E41" s="32">
        <v>36899612280</v>
      </c>
      <c r="F41" s="25">
        <f t="shared" si="1"/>
        <v>77671.457397073711</v>
      </c>
      <c r="G41" s="36">
        <v>5.3400999999999996</v>
      </c>
      <c r="H41" s="41">
        <v>0</v>
      </c>
      <c r="I41" s="37">
        <v>0</v>
      </c>
      <c r="J41" s="5">
        <v>197139155</v>
      </c>
      <c r="K41" s="32">
        <v>0</v>
      </c>
      <c r="L41" s="25">
        <v>0</v>
      </c>
      <c r="M41" s="5">
        <v>57732514</v>
      </c>
      <c r="N41" s="32">
        <v>0</v>
      </c>
      <c r="O41" s="25">
        <v>4920608</v>
      </c>
      <c r="P41" s="5">
        <f t="shared" si="3"/>
        <v>259792277</v>
      </c>
      <c r="Q41" s="110">
        <f t="shared" si="4"/>
        <v>546.84706771380399</v>
      </c>
    </row>
    <row r="42" spans="1:17">
      <c r="A42" s="10" t="s">
        <v>40</v>
      </c>
      <c r="B42" s="21">
        <v>248039</v>
      </c>
      <c r="C42" s="24">
        <v>16235536802</v>
      </c>
      <c r="D42" s="21">
        <f t="shared" si="0"/>
        <v>65455.580783667087</v>
      </c>
      <c r="E42" s="32">
        <v>9290697765</v>
      </c>
      <c r="F42" s="25">
        <f t="shared" si="1"/>
        <v>37456.600635383955</v>
      </c>
      <c r="G42" s="36">
        <v>8.56</v>
      </c>
      <c r="H42" s="41">
        <v>0</v>
      </c>
      <c r="I42" s="37">
        <v>0</v>
      </c>
      <c r="J42" s="5">
        <v>79534536</v>
      </c>
      <c r="K42" s="32">
        <v>0</v>
      </c>
      <c r="L42" s="25">
        <v>0</v>
      </c>
      <c r="M42" s="5">
        <v>0</v>
      </c>
      <c r="N42" s="32">
        <v>0</v>
      </c>
      <c r="O42" s="25">
        <v>4400664</v>
      </c>
      <c r="P42" s="5">
        <f t="shared" si="3"/>
        <v>83935200</v>
      </c>
      <c r="Q42" s="110">
        <f t="shared" si="4"/>
        <v>338.39517172702682</v>
      </c>
    </row>
    <row r="43" spans="1:17">
      <c r="A43" s="10" t="s">
        <v>41</v>
      </c>
      <c r="B43" s="21">
        <v>36013</v>
      </c>
      <c r="C43" s="24">
        <v>1895301882</v>
      </c>
      <c r="D43" s="21">
        <f t="shared" si="0"/>
        <v>52628.269846999698</v>
      </c>
      <c r="E43" s="32">
        <v>1059632095</v>
      </c>
      <c r="F43" s="25">
        <f t="shared" si="1"/>
        <v>29423.599672340544</v>
      </c>
      <c r="G43" s="36">
        <v>9</v>
      </c>
      <c r="H43" s="41">
        <v>0</v>
      </c>
      <c r="I43" s="37">
        <v>0</v>
      </c>
      <c r="J43" s="5">
        <v>9536688</v>
      </c>
      <c r="K43" s="32">
        <v>0</v>
      </c>
      <c r="L43" s="25">
        <v>0</v>
      </c>
      <c r="M43" s="5">
        <v>0</v>
      </c>
      <c r="N43" s="32">
        <v>0</v>
      </c>
      <c r="O43" s="25">
        <v>0</v>
      </c>
      <c r="P43" s="5">
        <f t="shared" si="3"/>
        <v>9536688</v>
      </c>
      <c r="Q43" s="110">
        <f t="shared" si="4"/>
        <v>264.81237330963819</v>
      </c>
    </row>
    <row r="44" spans="1:17">
      <c r="A44" s="10" t="s">
        <v>42</v>
      </c>
      <c r="B44" s="21">
        <v>7157</v>
      </c>
      <c r="C44" s="24">
        <v>621945938</v>
      </c>
      <c r="D44" s="21">
        <f t="shared" si="0"/>
        <v>86900.368590191414</v>
      </c>
      <c r="E44" s="32">
        <v>135744457</v>
      </c>
      <c r="F44" s="25">
        <f t="shared" si="1"/>
        <v>18966.669973452565</v>
      </c>
      <c r="G44" s="36">
        <v>10</v>
      </c>
      <c r="H44" s="41">
        <v>0</v>
      </c>
      <c r="I44" s="37">
        <v>0</v>
      </c>
      <c r="J44" s="5">
        <v>1357444</v>
      </c>
      <c r="K44" s="32">
        <v>0</v>
      </c>
      <c r="L44" s="25">
        <v>0</v>
      </c>
      <c r="M44" s="5">
        <v>0</v>
      </c>
      <c r="N44" s="32">
        <v>0</v>
      </c>
      <c r="O44" s="25">
        <v>0</v>
      </c>
      <c r="P44" s="5">
        <f t="shared" si="3"/>
        <v>1357444</v>
      </c>
      <c r="Q44" s="110">
        <f t="shared" si="4"/>
        <v>189.66662009221741</v>
      </c>
    </row>
    <row r="45" spans="1:17">
      <c r="A45" s="10" t="s">
        <v>43</v>
      </c>
      <c r="B45" s="21">
        <v>18932</v>
      </c>
      <c r="C45" s="24">
        <v>771907155</v>
      </c>
      <c r="D45" s="21">
        <f t="shared" si="0"/>
        <v>40772.615413057254</v>
      </c>
      <c r="E45" s="32">
        <v>384245660</v>
      </c>
      <c r="F45" s="25">
        <f t="shared" si="1"/>
        <v>20296.094443270653</v>
      </c>
      <c r="G45" s="36">
        <v>9.8290000000000006</v>
      </c>
      <c r="H45" s="41">
        <v>0</v>
      </c>
      <c r="I45" s="37">
        <v>0</v>
      </c>
      <c r="J45" s="5">
        <v>3776752</v>
      </c>
      <c r="K45" s="32">
        <v>0</v>
      </c>
      <c r="L45" s="25">
        <v>0</v>
      </c>
      <c r="M45" s="5">
        <v>0</v>
      </c>
      <c r="N45" s="32">
        <v>0</v>
      </c>
      <c r="O45" s="25">
        <v>0</v>
      </c>
      <c r="P45" s="5">
        <f t="shared" si="3"/>
        <v>3776752</v>
      </c>
      <c r="Q45" s="110">
        <f t="shared" si="4"/>
        <v>199.49038664694697</v>
      </c>
    </row>
    <row r="46" spans="1:17">
      <c r="A46" s="10" t="s">
        <v>44</v>
      </c>
      <c r="B46" s="21">
        <v>277362</v>
      </c>
      <c r="C46" s="24">
        <v>21253972582</v>
      </c>
      <c r="D46" s="21">
        <f t="shared" si="0"/>
        <v>76628.999581773998</v>
      </c>
      <c r="E46" s="32">
        <v>16270421255</v>
      </c>
      <c r="F46" s="25">
        <f t="shared" si="1"/>
        <v>58661.320782947914</v>
      </c>
      <c r="G46" s="36">
        <v>7.6836000000000002</v>
      </c>
      <c r="H46" s="41">
        <v>7.6E-3</v>
      </c>
      <c r="I46" s="37">
        <v>0</v>
      </c>
      <c r="J46" s="5">
        <v>125754592</v>
      </c>
      <c r="K46" s="32">
        <v>3241844</v>
      </c>
      <c r="L46" s="25">
        <v>0</v>
      </c>
      <c r="M46" s="5">
        <v>0</v>
      </c>
      <c r="N46" s="32">
        <v>0</v>
      </c>
      <c r="O46" s="25">
        <v>8354685</v>
      </c>
      <c r="P46" s="5">
        <f t="shared" si="3"/>
        <v>137351121</v>
      </c>
      <c r="Q46" s="110">
        <f t="shared" si="4"/>
        <v>495.20525883141886</v>
      </c>
    </row>
    <row r="47" spans="1:17">
      <c r="A47" s="10" t="s">
        <v>45</v>
      </c>
      <c r="B47" s="21">
        <v>271096</v>
      </c>
      <c r="C47" s="24">
        <v>13918535755</v>
      </c>
      <c r="D47" s="21">
        <f t="shared" si="0"/>
        <v>51341.723061203411</v>
      </c>
      <c r="E47" s="32">
        <v>8686988955</v>
      </c>
      <c r="F47" s="25">
        <f t="shared" si="1"/>
        <v>32043.958431699473</v>
      </c>
      <c r="G47" s="36">
        <v>5.82</v>
      </c>
      <c r="H47" s="41">
        <v>0.22</v>
      </c>
      <c r="I47" s="37">
        <v>0</v>
      </c>
      <c r="J47" s="5">
        <v>52554523</v>
      </c>
      <c r="K47" s="32">
        <v>0</v>
      </c>
      <c r="L47" s="25">
        <v>0</v>
      </c>
      <c r="M47" s="5">
        <v>0</v>
      </c>
      <c r="N47" s="32">
        <v>474032</v>
      </c>
      <c r="O47" s="25">
        <v>21171218</v>
      </c>
      <c r="P47" s="5">
        <f t="shared" si="3"/>
        <v>74199773</v>
      </c>
      <c r="Q47" s="110">
        <f t="shared" si="4"/>
        <v>273.70294286894682</v>
      </c>
    </row>
    <row r="48" spans="1:17">
      <c r="A48" s="10" t="s">
        <v>46</v>
      </c>
      <c r="B48" s="21">
        <v>131051</v>
      </c>
      <c r="C48" s="24">
        <v>15864497744</v>
      </c>
      <c r="D48" s="21">
        <f t="shared" si="0"/>
        <v>121055.90757796583</v>
      </c>
      <c r="E48" s="32">
        <v>11980184422</v>
      </c>
      <c r="F48" s="25">
        <f t="shared" si="1"/>
        <v>91416.199967951412</v>
      </c>
      <c r="G48" s="36">
        <v>5.3479999999999999</v>
      </c>
      <c r="H48" s="41">
        <v>0.47599999999999998</v>
      </c>
      <c r="I48" s="37">
        <v>0</v>
      </c>
      <c r="J48" s="5">
        <v>64069956</v>
      </c>
      <c r="K48" s="32">
        <v>5702608</v>
      </c>
      <c r="L48" s="25">
        <v>0</v>
      </c>
      <c r="M48" s="5">
        <v>0</v>
      </c>
      <c r="N48" s="32">
        <v>0</v>
      </c>
      <c r="O48" s="25">
        <v>31138348</v>
      </c>
      <c r="P48" s="5">
        <f t="shared" si="3"/>
        <v>100910912</v>
      </c>
      <c r="Q48" s="110">
        <f t="shared" si="4"/>
        <v>770.0125294732585</v>
      </c>
    </row>
    <row r="49" spans="1:17">
      <c r="A49" s="10" t="s">
        <v>47</v>
      </c>
      <c r="B49" s="21">
        <v>2312478</v>
      </c>
      <c r="C49" s="24">
        <v>156443412361</v>
      </c>
      <c r="D49" s="21">
        <f t="shared" si="0"/>
        <v>67651.848952076514</v>
      </c>
      <c r="E49" s="32">
        <v>113982089220</v>
      </c>
      <c r="F49" s="25">
        <f t="shared" si="1"/>
        <v>49290.021016416154</v>
      </c>
      <c r="G49" s="36">
        <v>5.8890000000000002</v>
      </c>
      <c r="H49" s="41">
        <v>7.9000000000000001E-2</v>
      </c>
      <c r="I49" s="37">
        <v>0</v>
      </c>
      <c r="J49" s="5">
        <v>683158913</v>
      </c>
      <c r="K49" s="32">
        <v>44481496</v>
      </c>
      <c r="L49" s="25">
        <v>0</v>
      </c>
      <c r="M49" s="5">
        <v>350921823</v>
      </c>
      <c r="N49" s="32">
        <v>0</v>
      </c>
      <c r="O49" s="25">
        <v>0</v>
      </c>
      <c r="P49" s="5">
        <f t="shared" si="3"/>
        <v>1078562232</v>
      </c>
      <c r="Q49" s="110">
        <f t="shared" si="4"/>
        <v>466.40972670875141</v>
      </c>
    </row>
    <row r="50" spans="1:17">
      <c r="A50" s="10" t="s">
        <v>48</v>
      </c>
      <c r="B50" s="21">
        <v>81140</v>
      </c>
      <c r="C50" s="24">
        <v>18079538541</v>
      </c>
      <c r="D50" s="21">
        <f t="shared" si="0"/>
        <v>222819.06015528715</v>
      </c>
      <c r="E50" s="32">
        <v>12661928120</v>
      </c>
      <c r="F50" s="25">
        <f t="shared" si="1"/>
        <v>156050.38353463149</v>
      </c>
      <c r="G50" s="36">
        <v>3.9455</v>
      </c>
      <c r="H50" s="41">
        <v>0</v>
      </c>
      <c r="I50" s="37">
        <v>0</v>
      </c>
      <c r="J50" s="5">
        <v>50043943</v>
      </c>
      <c r="K50" s="32">
        <v>0</v>
      </c>
      <c r="L50" s="25">
        <v>0</v>
      </c>
      <c r="M50" s="5">
        <v>0</v>
      </c>
      <c r="N50" s="32">
        <v>0</v>
      </c>
      <c r="O50" s="25">
        <v>10310899</v>
      </c>
      <c r="P50" s="5">
        <f t="shared" si="3"/>
        <v>60354842</v>
      </c>
      <c r="Q50" s="110">
        <f t="shared" si="4"/>
        <v>743.83586393887106</v>
      </c>
    </row>
    <row r="51" spans="1:17">
      <c r="A51" s="10" t="s">
        <v>49</v>
      </c>
      <c r="B51" s="21">
        <v>61094</v>
      </c>
      <c r="C51" s="24">
        <v>5676694933</v>
      </c>
      <c r="D51" s="21">
        <f t="shared" si="0"/>
        <v>92917.388499688997</v>
      </c>
      <c r="E51" s="32">
        <v>4056910454</v>
      </c>
      <c r="F51" s="25">
        <f t="shared" si="1"/>
        <v>66404.400661276071</v>
      </c>
      <c r="G51" s="36">
        <v>7.3821000000000003</v>
      </c>
      <c r="H51" s="41">
        <v>0.32240000000000002</v>
      </c>
      <c r="I51" s="37">
        <v>0</v>
      </c>
      <c r="J51" s="5">
        <v>29948262</v>
      </c>
      <c r="K51" s="32">
        <v>0</v>
      </c>
      <c r="L51" s="25">
        <v>0</v>
      </c>
      <c r="M51" s="5">
        <v>928112</v>
      </c>
      <c r="N51" s="32">
        <v>0</v>
      </c>
      <c r="O51" s="25">
        <v>0</v>
      </c>
      <c r="P51" s="5">
        <f t="shared" si="3"/>
        <v>30876374</v>
      </c>
      <c r="Q51" s="110">
        <f t="shared" si="4"/>
        <v>505.39126591809344</v>
      </c>
    </row>
    <row r="52" spans="1:17">
      <c r="A52" s="10" t="s">
        <v>50</v>
      </c>
      <c r="B52" s="21">
        <v>176971</v>
      </c>
      <c r="C52" s="24">
        <v>11807068083</v>
      </c>
      <c r="D52" s="21">
        <f t="shared" si="0"/>
        <v>66717.530459792848</v>
      </c>
      <c r="E52" s="32">
        <v>8888172157</v>
      </c>
      <c r="F52" s="25">
        <f t="shared" si="1"/>
        <v>50223.890677003576</v>
      </c>
      <c r="G52" s="36">
        <v>4.25</v>
      </c>
      <c r="H52" s="41">
        <v>0</v>
      </c>
      <c r="I52" s="37">
        <v>0</v>
      </c>
      <c r="J52" s="5">
        <v>37774471</v>
      </c>
      <c r="K52" s="32">
        <v>0</v>
      </c>
      <c r="L52" s="25">
        <v>0</v>
      </c>
      <c r="M52" s="5">
        <v>0</v>
      </c>
      <c r="N52" s="32">
        <v>0</v>
      </c>
      <c r="O52" s="25">
        <v>536536</v>
      </c>
      <c r="P52" s="5">
        <f t="shared" si="3"/>
        <v>38311007</v>
      </c>
      <c r="Q52" s="110">
        <f t="shared" si="4"/>
        <v>216.48183600702939</v>
      </c>
    </row>
    <row r="53" spans="1:17">
      <c r="A53" s="10" t="s">
        <v>51</v>
      </c>
      <c r="B53" s="21">
        <v>36551</v>
      </c>
      <c r="C53" s="24">
        <v>1947639581</v>
      </c>
      <c r="D53" s="21">
        <f t="shared" si="0"/>
        <v>53285.534759650902</v>
      </c>
      <c r="E53" s="32">
        <v>1120537060</v>
      </c>
      <c r="F53" s="25">
        <f t="shared" si="1"/>
        <v>30656.809936800633</v>
      </c>
      <c r="G53" s="36">
        <v>8.0009999999999994</v>
      </c>
      <c r="H53" s="41">
        <v>0.4798</v>
      </c>
      <c r="I53" s="37">
        <v>0</v>
      </c>
      <c r="J53" s="5">
        <v>8965398</v>
      </c>
      <c r="K53" s="32">
        <v>537637</v>
      </c>
      <c r="L53" s="25">
        <v>0</v>
      </c>
      <c r="M53" s="5">
        <v>0</v>
      </c>
      <c r="N53" s="32">
        <v>0</v>
      </c>
      <c r="O53" s="25">
        <v>0</v>
      </c>
      <c r="P53" s="5">
        <f t="shared" si="3"/>
        <v>9503035</v>
      </c>
      <c r="Q53" s="110">
        <f t="shared" si="4"/>
        <v>259.99384421766848</v>
      </c>
    </row>
    <row r="54" spans="1:17">
      <c r="A54" s="10" t="s">
        <v>52</v>
      </c>
      <c r="B54" s="21">
        <v>955865</v>
      </c>
      <c r="C54" s="24">
        <v>78006822461</v>
      </c>
      <c r="D54" s="21">
        <f t="shared" si="0"/>
        <v>81608.618854126893</v>
      </c>
      <c r="E54" s="32">
        <v>58534394413</v>
      </c>
      <c r="F54" s="25">
        <f t="shared" si="1"/>
        <v>61237.093536221117</v>
      </c>
      <c r="G54" s="36">
        <v>7.2873000000000001</v>
      </c>
      <c r="H54" s="41">
        <v>0</v>
      </c>
      <c r="I54" s="37">
        <v>0.47289999999999999</v>
      </c>
      <c r="J54" s="5">
        <v>304442689</v>
      </c>
      <c r="K54" s="32">
        <v>0</v>
      </c>
      <c r="L54" s="25">
        <v>0</v>
      </c>
      <c r="M54" s="5">
        <v>68617918</v>
      </c>
      <c r="N54" s="32">
        <v>1176580</v>
      </c>
      <c r="O54" s="25">
        <v>111051547</v>
      </c>
      <c r="P54" s="5">
        <f t="shared" si="3"/>
        <v>485288734</v>
      </c>
      <c r="Q54" s="110">
        <f t="shared" si="4"/>
        <v>507.69589220235076</v>
      </c>
    </row>
    <row r="55" spans="1:17">
      <c r="A55" s="10" t="s">
        <v>53</v>
      </c>
      <c r="B55" s="21">
        <v>193355</v>
      </c>
      <c r="C55" s="24">
        <v>14791602894</v>
      </c>
      <c r="D55" s="21">
        <f t="shared" si="0"/>
        <v>76499.717586822168</v>
      </c>
      <c r="E55" s="32">
        <v>10995459974</v>
      </c>
      <c r="F55" s="25">
        <f t="shared" si="1"/>
        <v>56866.695839259395</v>
      </c>
      <c r="G55" s="36">
        <v>5.9945000000000004</v>
      </c>
      <c r="H55" s="41">
        <v>0</v>
      </c>
      <c r="I55" s="37">
        <v>0.5</v>
      </c>
      <c r="J55" s="5">
        <v>65912285</v>
      </c>
      <c r="K55" s="32">
        <v>0</v>
      </c>
      <c r="L55" s="25">
        <v>5502740</v>
      </c>
      <c r="M55" s="5">
        <v>0</v>
      </c>
      <c r="N55" s="32">
        <v>0</v>
      </c>
      <c r="O55" s="25">
        <v>3249803</v>
      </c>
      <c r="P55" s="5">
        <f t="shared" si="3"/>
        <v>74664828</v>
      </c>
      <c r="Q55" s="110">
        <f t="shared" si="4"/>
        <v>386.15411031522331</v>
      </c>
    </row>
    <row r="56" spans="1:17">
      <c r="A56" s="10" t="s">
        <v>54</v>
      </c>
      <c r="B56" s="21">
        <v>1183197</v>
      </c>
      <c r="C56" s="24">
        <v>113847038512</v>
      </c>
      <c r="D56" s="21">
        <f t="shared" si="0"/>
        <v>96219.850550669071</v>
      </c>
      <c r="E56" s="32">
        <v>88084564701</v>
      </c>
      <c r="F56" s="25">
        <f t="shared" si="1"/>
        <v>74446.237356078491</v>
      </c>
      <c r="G56" s="36">
        <v>4.5</v>
      </c>
      <c r="H56" s="41">
        <v>0.30840000000000001</v>
      </c>
      <c r="I56" s="37">
        <v>0</v>
      </c>
      <c r="J56" s="5">
        <v>396380647</v>
      </c>
      <c r="K56" s="32">
        <v>27209041</v>
      </c>
      <c r="L56" s="25">
        <v>0</v>
      </c>
      <c r="M56" s="5">
        <v>0</v>
      </c>
      <c r="N56" s="32">
        <v>154600757</v>
      </c>
      <c r="O56" s="25">
        <v>0</v>
      </c>
      <c r="P56" s="5">
        <f t="shared" si="3"/>
        <v>578190445</v>
      </c>
      <c r="Q56" s="110">
        <f t="shared" si="4"/>
        <v>488.66794371520552</v>
      </c>
    </row>
    <row r="57" spans="1:17">
      <c r="A57" s="10" t="s">
        <v>55</v>
      </c>
      <c r="B57" s="21">
        <v>361468</v>
      </c>
      <c r="C57" s="24">
        <v>18854519963</v>
      </c>
      <c r="D57" s="21">
        <f t="shared" si="0"/>
        <v>52160.965736939368</v>
      </c>
      <c r="E57" s="32">
        <v>12262273454</v>
      </c>
      <c r="F57" s="25">
        <f t="shared" si="1"/>
        <v>33923.538055927493</v>
      </c>
      <c r="G57" s="36">
        <v>8.6479999999999997</v>
      </c>
      <c r="H57" s="41">
        <v>0</v>
      </c>
      <c r="I57" s="37">
        <v>0</v>
      </c>
      <c r="J57" s="5">
        <v>106044071</v>
      </c>
      <c r="K57" s="32">
        <v>0</v>
      </c>
      <c r="L57" s="25">
        <v>0</v>
      </c>
      <c r="M57" s="5">
        <v>0</v>
      </c>
      <c r="N57" s="32">
        <v>18967697</v>
      </c>
      <c r="O57" s="25">
        <v>0</v>
      </c>
      <c r="P57" s="5">
        <f t="shared" si="3"/>
        <v>125011768</v>
      </c>
      <c r="Q57" s="110">
        <f t="shared" si="4"/>
        <v>345.8446335498578</v>
      </c>
    </row>
    <row r="58" spans="1:17">
      <c r="A58" s="10" t="s">
        <v>56</v>
      </c>
      <c r="B58" s="21">
        <v>933994</v>
      </c>
      <c r="C58" s="24">
        <v>64090415272</v>
      </c>
      <c r="D58" s="21">
        <f t="shared" si="0"/>
        <v>68619.729111750188</v>
      </c>
      <c r="E58" s="32">
        <v>45520363031</v>
      </c>
      <c r="F58" s="25">
        <f t="shared" si="1"/>
        <v>48737.318474208616</v>
      </c>
      <c r="G58" s="36">
        <v>6.8010000000000002</v>
      </c>
      <c r="H58" s="41">
        <v>0</v>
      </c>
      <c r="I58" s="37">
        <v>2.2499999999999999E-2</v>
      </c>
      <c r="J58" s="5">
        <v>306712051</v>
      </c>
      <c r="K58" s="32">
        <v>0</v>
      </c>
      <c r="L58" s="25">
        <v>1024208</v>
      </c>
      <c r="M58" s="5">
        <v>0</v>
      </c>
      <c r="N58" s="32">
        <v>0</v>
      </c>
      <c r="O58" s="25">
        <v>60827460</v>
      </c>
      <c r="P58" s="5">
        <f t="shared" si="3"/>
        <v>368563719</v>
      </c>
      <c r="Q58" s="110">
        <f t="shared" si="4"/>
        <v>394.61037115870124</v>
      </c>
    </row>
    <row r="59" spans="1:17">
      <c r="A59" s="10" t="s">
        <v>58</v>
      </c>
      <c r="B59" s="21">
        <v>502385</v>
      </c>
      <c r="C59" s="24">
        <v>25391245895</v>
      </c>
      <c r="D59" s="21">
        <f t="shared" si="0"/>
        <v>50541.409267792631</v>
      </c>
      <c r="E59" s="32">
        <v>17913376767</v>
      </c>
      <c r="F59" s="25">
        <f t="shared" si="1"/>
        <v>35656.671212317247</v>
      </c>
      <c r="G59" s="36">
        <v>7.7270000000000003</v>
      </c>
      <c r="H59" s="41">
        <v>0</v>
      </c>
      <c r="I59" s="37">
        <v>0.42</v>
      </c>
      <c r="J59" s="5">
        <v>139023425</v>
      </c>
      <c r="K59" s="32">
        <v>0</v>
      </c>
      <c r="L59" s="25">
        <v>0</v>
      </c>
      <c r="M59" s="5">
        <v>0</v>
      </c>
      <c r="N59" s="32">
        <v>0</v>
      </c>
      <c r="O59" s="25">
        <v>0</v>
      </c>
      <c r="P59" s="5">
        <f t="shared" si="3"/>
        <v>139023425</v>
      </c>
      <c r="Q59" s="110">
        <f t="shared" si="4"/>
        <v>276.72686286413807</v>
      </c>
    </row>
    <row r="60" spans="1:17">
      <c r="A60" s="10" t="s">
        <v>59</v>
      </c>
      <c r="B60" s="21">
        <v>71329</v>
      </c>
      <c r="C60" s="24">
        <v>4280371070</v>
      </c>
      <c r="D60" s="21">
        <f t="shared" si="0"/>
        <v>60008.84731315454</v>
      </c>
      <c r="E60" s="32">
        <v>2539182848</v>
      </c>
      <c r="F60" s="25">
        <f t="shared" si="1"/>
        <v>35598.183740133747</v>
      </c>
      <c r="G60" s="36">
        <v>8.8000000000000007</v>
      </c>
      <c r="H60" s="41">
        <v>0</v>
      </c>
      <c r="I60" s="37">
        <v>0</v>
      </c>
      <c r="J60" s="5">
        <v>22344796</v>
      </c>
      <c r="K60" s="32">
        <v>0</v>
      </c>
      <c r="L60" s="25">
        <v>0</v>
      </c>
      <c r="M60" s="5">
        <v>0</v>
      </c>
      <c r="N60" s="32">
        <v>0</v>
      </c>
      <c r="O60" s="25">
        <v>1140284</v>
      </c>
      <c r="P60" s="5">
        <f t="shared" si="3"/>
        <v>23485080</v>
      </c>
      <c r="Q60" s="110">
        <f t="shared" si="4"/>
        <v>329.25009463191691</v>
      </c>
    </row>
    <row r="61" spans="1:17">
      <c r="A61" s="10" t="s">
        <v>135</v>
      </c>
      <c r="B61" s="21">
        <v>133953</v>
      </c>
      <c r="C61" s="24">
        <v>14692136619</v>
      </c>
      <c r="D61" s="21">
        <f t="shared" si="0"/>
        <v>109681.28088956574</v>
      </c>
      <c r="E61" s="32">
        <v>10870476982</v>
      </c>
      <c r="F61" s="25">
        <f t="shared" si="1"/>
        <v>81151.426112143818</v>
      </c>
      <c r="G61" s="36">
        <v>6.0330000000000004</v>
      </c>
      <c r="H61" s="41">
        <v>0.124</v>
      </c>
      <c r="I61" s="37">
        <v>0</v>
      </c>
      <c r="J61" s="5">
        <v>65581410</v>
      </c>
      <c r="K61" s="32">
        <v>1352831</v>
      </c>
      <c r="L61" s="25">
        <v>0</v>
      </c>
      <c r="M61" s="5">
        <v>0</v>
      </c>
      <c r="N61" s="32">
        <v>6845154</v>
      </c>
      <c r="O61" s="25">
        <v>387692</v>
      </c>
      <c r="P61" s="5">
        <f t="shared" si="3"/>
        <v>74167087</v>
      </c>
      <c r="Q61" s="110">
        <f t="shared" si="4"/>
        <v>553.67992504833785</v>
      </c>
    </row>
    <row r="62" spans="1:17">
      <c r="A62" s="10" t="s">
        <v>136</v>
      </c>
      <c r="B62" s="21">
        <v>203360</v>
      </c>
      <c r="C62" s="24">
        <v>13894816075</v>
      </c>
      <c r="D62" s="21">
        <f t="shared" si="0"/>
        <v>68326.200211447678</v>
      </c>
      <c r="E62" s="32">
        <v>9440470969</v>
      </c>
      <c r="F62" s="25">
        <f t="shared" si="1"/>
        <v>46422.457558025177</v>
      </c>
      <c r="G62" s="36">
        <v>7.6794000000000002</v>
      </c>
      <c r="H62" s="41">
        <v>0</v>
      </c>
      <c r="I62" s="37">
        <v>0.56740000000000002</v>
      </c>
      <c r="J62" s="5">
        <v>72497830</v>
      </c>
      <c r="K62" s="32">
        <v>0</v>
      </c>
      <c r="L62" s="25">
        <v>2759746</v>
      </c>
      <c r="M62" s="5">
        <v>0</v>
      </c>
      <c r="N62" s="32">
        <v>2624776</v>
      </c>
      <c r="O62" s="25">
        <v>5421086</v>
      </c>
      <c r="P62" s="5">
        <f t="shared" si="3"/>
        <v>83303438</v>
      </c>
      <c r="Q62" s="110">
        <f t="shared" si="4"/>
        <v>409.63531667977969</v>
      </c>
    </row>
    <row r="63" spans="1:17">
      <c r="A63" s="10" t="s">
        <v>60</v>
      </c>
      <c r="B63" s="21">
        <v>124956</v>
      </c>
      <c r="C63" s="24">
        <v>7153101712</v>
      </c>
      <c r="D63" s="21">
        <f t="shared" si="0"/>
        <v>57244.963923301002</v>
      </c>
      <c r="E63" s="32">
        <v>5019794884</v>
      </c>
      <c r="F63" s="25">
        <f t="shared" si="1"/>
        <v>40172.499791926755</v>
      </c>
      <c r="G63" s="36">
        <v>6.6174999999999997</v>
      </c>
      <c r="H63" s="41">
        <v>0</v>
      </c>
      <c r="I63" s="37">
        <v>0</v>
      </c>
      <c r="J63" s="5">
        <v>33215203</v>
      </c>
      <c r="K63" s="32">
        <v>0</v>
      </c>
      <c r="L63" s="25">
        <v>0</v>
      </c>
      <c r="M63" s="5">
        <v>0</v>
      </c>
      <c r="N63" s="32">
        <v>0</v>
      </c>
      <c r="O63" s="25">
        <v>1089166</v>
      </c>
      <c r="P63" s="5">
        <f t="shared" si="3"/>
        <v>34304369</v>
      </c>
      <c r="Q63" s="110">
        <f t="shared" si="4"/>
        <v>274.53158711866575</v>
      </c>
    </row>
    <row r="64" spans="1:17">
      <c r="A64" s="10" t="s">
        <v>61</v>
      </c>
      <c r="B64" s="21">
        <v>339684</v>
      </c>
      <c r="C64" s="24">
        <v>38768181952</v>
      </c>
      <c r="D64" s="21">
        <f t="shared" si="0"/>
        <v>114130.13845809635</v>
      </c>
      <c r="E64" s="32">
        <v>29863395657</v>
      </c>
      <c r="F64" s="25">
        <f t="shared" si="1"/>
        <v>87915.226083654226</v>
      </c>
      <c r="G64" s="36">
        <v>4.2156000000000002</v>
      </c>
      <c r="H64" s="41">
        <v>0.2205</v>
      </c>
      <c r="I64" s="37">
        <v>0.1168</v>
      </c>
      <c r="J64" s="5">
        <v>126040221</v>
      </c>
      <c r="K64" s="32">
        <v>6592845</v>
      </c>
      <c r="L64" s="25">
        <v>3492436</v>
      </c>
      <c r="M64" s="5">
        <v>0</v>
      </c>
      <c r="N64" s="32">
        <v>0</v>
      </c>
      <c r="O64" s="25">
        <v>568902</v>
      </c>
      <c r="P64" s="5">
        <f t="shared" si="3"/>
        <v>136694404</v>
      </c>
      <c r="Q64" s="110">
        <f t="shared" si="4"/>
        <v>402.41637521932148</v>
      </c>
    </row>
    <row r="65" spans="1:17">
      <c r="A65" s="10" t="s">
        <v>57</v>
      </c>
      <c r="B65" s="21">
        <v>387626</v>
      </c>
      <c r="C65" s="24">
        <v>23639898648</v>
      </c>
      <c r="D65" s="21">
        <f t="shared" si="0"/>
        <v>60986.359655957029</v>
      </c>
      <c r="E65" s="32">
        <v>18393115335</v>
      </c>
      <c r="F65" s="25">
        <f t="shared" si="1"/>
        <v>47450.674967623432</v>
      </c>
      <c r="G65" s="36">
        <v>4.9988999999999999</v>
      </c>
      <c r="H65" s="41">
        <v>0.20860000000000001</v>
      </c>
      <c r="I65" s="37">
        <v>0</v>
      </c>
      <c r="J65" s="5">
        <v>92067186</v>
      </c>
      <c r="K65" s="32">
        <v>3864486</v>
      </c>
      <c r="L65" s="25">
        <v>0</v>
      </c>
      <c r="M65" s="5">
        <v>0</v>
      </c>
      <c r="N65" s="32">
        <v>0</v>
      </c>
      <c r="O65" s="25">
        <v>25175642</v>
      </c>
      <c r="P65" s="5">
        <f t="shared" si="3"/>
        <v>121107314</v>
      </c>
      <c r="Q65" s="110">
        <f t="shared" si="4"/>
        <v>312.43341261938053</v>
      </c>
    </row>
    <row r="66" spans="1:17">
      <c r="A66" s="10" t="s">
        <v>62</v>
      </c>
      <c r="B66" s="21">
        <v>61348</v>
      </c>
      <c r="C66" s="24">
        <v>2918200237</v>
      </c>
      <c r="D66" s="21">
        <f t="shared" si="0"/>
        <v>47567.976739258003</v>
      </c>
      <c r="E66" s="32">
        <v>1763767319</v>
      </c>
      <c r="F66" s="25">
        <f t="shared" si="1"/>
        <v>28750.200805242224</v>
      </c>
      <c r="G66" s="36">
        <v>9.25</v>
      </c>
      <c r="H66" s="41">
        <v>0</v>
      </c>
      <c r="I66" s="37">
        <v>0</v>
      </c>
      <c r="J66" s="5">
        <v>16314864</v>
      </c>
      <c r="K66" s="32">
        <v>0</v>
      </c>
      <c r="L66" s="25">
        <v>0</v>
      </c>
      <c r="M66" s="5">
        <v>0</v>
      </c>
      <c r="N66" s="32">
        <v>0</v>
      </c>
      <c r="O66" s="25">
        <v>0</v>
      </c>
      <c r="P66" s="5">
        <f t="shared" si="3"/>
        <v>16314864</v>
      </c>
      <c r="Q66" s="110">
        <f t="shared" si="4"/>
        <v>265.9396231335985</v>
      </c>
    </row>
    <row r="67" spans="1:17">
      <c r="A67" s="10" t="s">
        <v>63</v>
      </c>
      <c r="B67" s="21">
        <v>35727</v>
      </c>
      <c r="C67" s="24">
        <v>1744360232</v>
      </c>
      <c r="D67" s="21">
        <f t="shared" si="0"/>
        <v>48824.704901055222</v>
      </c>
      <c r="E67" s="32">
        <v>801405948</v>
      </c>
      <c r="F67" s="25">
        <f t="shared" si="1"/>
        <v>22431.380972373834</v>
      </c>
      <c r="G67" s="36">
        <v>9.6999999999999993</v>
      </c>
      <c r="H67" s="41">
        <v>0</v>
      </c>
      <c r="I67" s="37">
        <v>0</v>
      </c>
      <c r="J67" s="5">
        <v>7761632</v>
      </c>
      <c r="K67" s="32">
        <v>0</v>
      </c>
      <c r="L67" s="25">
        <v>0</v>
      </c>
      <c r="M67" s="5">
        <v>0</v>
      </c>
      <c r="N67" s="32">
        <v>0</v>
      </c>
      <c r="O67" s="25">
        <v>0</v>
      </c>
      <c r="P67" s="5">
        <f t="shared" si="3"/>
        <v>7761632</v>
      </c>
      <c r="Q67" s="110">
        <f t="shared" si="4"/>
        <v>217.24835558541159</v>
      </c>
    </row>
    <row r="68" spans="1:17">
      <c r="A68" s="10" t="s">
        <v>64</v>
      </c>
      <c r="B68" s="21">
        <v>19800</v>
      </c>
      <c r="C68" s="24">
        <v>1351204149</v>
      </c>
      <c r="D68" s="21">
        <f t="shared" si="0"/>
        <v>68242.633787878789</v>
      </c>
      <c r="E68" s="32">
        <v>820936238</v>
      </c>
      <c r="F68" s="25">
        <f t="shared" si="1"/>
        <v>41461.42616161616</v>
      </c>
      <c r="G68" s="36">
        <v>8.0760000000000005</v>
      </c>
      <c r="H68" s="41">
        <v>0</v>
      </c>
      <c r="I68" s="37">
        <v>0</v>
      </c>
      <c r="J68" s="5">
        <v>6629881</v>
      </c>
      <c r="K68" s="32">
        <v>0</v>
      </c>
      <c r="L68" s="25">
        <v>0</v>
      </c>
      <c r="M68" s="5">
        <v>0</v>
      </c>
      <c r="N68" s="32">
        <v>830629</v>
      </c>
      <c r="O68" s="25">
        <v>0</v>
      </c>
      <c r="P68" s="5">
        <f t="shared" si="3"/>
        <v>7460510</v>
      </c>
      <c r="Q68" s="110">
        <f t="shared" si="4"/>
        <v>376.79343434343434</v>
      </c>
    </row>
    <row r="69" spans="1:17">
      <c r="A69" s="10" t="s">
        <v>65</v>
      </c>
      <c r="B69" s="21">
        <v>13794</v>
      </c>
      <c r="C69" s="24">
        <v>515192503</v>
      </c>
      <c r="D69" s="21">
        <f t="shared" si="0"/>
        <v>37349.028780629262</v>
      </c>
      <c r="E69" s="32">
        <v>162692310</v>
      </c>
      <c r="F69" s="25">
        <f t="shared" si="1"/>
        <v>11794.425837320574</v>
      </c>
      <c r="G69" s="36">
        <v>10</v>
      </c>
      <c r="H69" s="41">
        <v>0</v>
      </c>
      <c r="I69" s="37">
        <v>0.5</v>
      </c>
      <c r="J69" s="5">
        <v>1626807</v>
      </c>
      <c r="K69" s="32">
        <v>0</v>
      </c>
      <c r="L69" s="25">
        <v>81340</v>
      </c>
      <c r="M69" s="5">
        <v>0</v>
      </c>
      <c r="N69" s="32">
        <v>0</v>
      </c>
      <c r="O69" s="25">
        <v>0</v>
      </c>
      <c r="P69" s="5">
        <f t="shared" si="3"/>
        <v>1708147</v>
      </c>
      <c r="Q69" s="110">
        <f t="shared" si="4"/>
        <v>123.83260838045527</v>
      </c>
    </row>
    <row r="70" spans="1:17">
      <c r="A70" s="10" t="s">
        <v>66</v>
      </c>
      <c r="B70" s="21">
        <v>459737</v>
      </c>
      <c r="C70" s="24">
        <v>26390596421</v>
      </c>
      <c r="D70" s="21">
        <f t="shared" si="0"/>
        <v>57403.681715850587</v>
      </c>
      <c r="E70" s="32">
        <v>18906783579</v>
      </c>
      <c r="F70" s="25">
        <f t="shared" si="1"/>
        <v>41125.216328031027</v>
      </c>
      <c r="G70" s="36">
        <v>6.2039999999999997</v>
      </c>
      <c r="H70" s="41">
        <v>0</v>
      </c>
      <c r="I70" s="37">
        <v>0.4</v>
      </c>
      <c r="J70" s="5">
        <v>109764817</v>
      </c>
      <c r="K70" s="32">
        <v>0</v>
      </c>
      <c r="L70" s="25">
        <v>0</v>
      </c>
      <c r="M70" s="5">
        <v>0</v>
      </c>
      <c r="N70" s="32">
        <v>15763689</v>
      </c>
      <c r="O70" s="25">
        <v>7473140</v>
      </c>
      <c r="P70" s="5">
        <f t="shared" si="3"/>
        <v>133001646</v>
      </c>
      <c r="Q70" s="110">
        <f t="shared" si="4"/>
        <v>289.29941684049794</v>
      </c>
    </row>
    <row r="71" spans="1:17">
      <c r="A71" s="10" t="s">
        <v>67</v>
      </c>
      <c r="B71" s="21">
        <v>24217</v>
      </c>
      <c r="C71" s="24">
        <v>1097935375</v>
      </c>
      <c r="D71" s="21">
        <f>(C71/B71)</f>
        <v>45337.381797910559</v>
      </c>
      <c r="E71" s="32">
        <v>594923967</v>
      </c>
      <c r="F71" s="25">
        <f>(E71/B71)</f>
        <v>24566.377627286616</v>
      </c>
      <c r="G71" s="36">
        <v>9.5</v>
      </c>
      <c r="H71" s="41">
        <v>0</v>
      </c>
      <c r="I71" s="37">
        <v>0</v>
      </c>
      <c r="J71" s="5">
        <v>5651777</v>
      </c>
      <c r="K71" s="32">
        <v>0</v>
      </c>
      <c r="L71" s="25">
        <v>0</v>
      </c>
      <c r="M71" s="5">
        <v>0</v>
      </c>
      <c r="N71" s="32">
        <v>0</v>
      </c>
      <c r="O71" s="25">
        <v>0</v>
      </c>
      <c r="P71" s="5">
        <f t="shared" si="3"/>
        <v>5651777</v>
      </c>
      <c r="Q71" s="110">
        <f>P71/B71</f>
        <v>233.38055911136806</v>
      </c>
    </row>
    <row r="72" spans="1:17">
      <c r="A72" s="10" t="s">
        <v>68</v>
      </c>
      <c r="B72" s="21">
        <v>45521</v>
      </c>
      <c r="C72" s="24">
        <v>6537505578</v>
      </c>
      <c r="D72" s="21">
        <f>(C72/B72)</f>
        <v>143615.15735594562</v>
      </c>
      <c r="E72" s="32">
        <v>5406695425</v>
      </c>
      <c r="F72" s="25">
        <f>(E72/B72)</f>
        <v>118773.6522703807</v>
      </c>
      <c r="G72" s="36">
        <v>5.3632999999999997</v>
      </c>
      <c r="H72" s="41">
        <v>0</v>
      </c>
      <c r="I72" s="37">
        <v>0.53539999999999999</v>
      </c>
      <c r="J72" s="5">
        <v>28997729</v>
      </c>
      <c r="K72" s="32">
        <v>0</v>
      </c>
      <c r="L72" s="25">
        <v>0</v>
      </c>
      <c r="M72" s="5">
        <v>0</v>
      </c>
      <c r="N72" s="32">
        <v>296277</v>
      </c>
      <c r="O72" s="25">
        <v>0</v>
      </c>
      <c r="P72" s="5">
        <f t="shared" si="3"/>
        <v>29294006</v>
      </c>
      <c r="Q72" s="110">
        <f>P72/B72</f>
        <v>643.52729509457174</v>
      </c>
    </row>
    <row r="73" spans="1:17">
      <c r="A73" s="10" t="s">
        <v>69</v>
      </c>
      <c r="B73" s="21">
        <v>21649</v>
      </c>
      <c r="C73" s="24">
        <v>859768338</v>
      </c>
      <c r="D73" s="21">
        <f>(C73/B73)</f>
        <v>39713.997782807521</v>
      </c>
      <c r="E73" s="32">
        <v>485290468</v>
      </c>
      <c r="F73" s="25">
        <f>(E73/B73)</f>
        <v>22416.299505750841</v>
      </c>
      <c r="G73" s="36">
        <v>10</v>
      </c>
      <c r="H73" s="41">
        <v>0</v>
      </c>
      <c r="I73" s="37">
        <v>0</v>
      </c>
      <c r="J73" s="5">
        <v>4852815</v>
      </c>
      <c r="K73" s="32">
        <v>0</v>
      </c>
      <c r="L73" s="25">
        <v>0</v>
      </c>
      <c r="M73" s="5">
        <v>0</v>
      </c>
      <c r="N73" s="32">
        <v>0</v>
      </c>
      <c r="O73" s="25">
        <v>0</v>
      </c>
      <c r="P73" s="5">
        <f>SUM(J73:O73)</f>
        <v>4852815</v>
      </c>
      <c r="Q73" s="110">
        <f>P73/B73</f>
        <v>224.15885260289159</v>
      </c>
    </row>
    <row r="74" spans="1:17">
      <c r="A74" s="19" t="s">
        <v>70</v>
      </c>
      <c r="B74" s="26">
        <f>SUM(B7:B73)</f>
        <v>16674608</v>
      </c>
      <c r="C74" s="27">
        <f>SUM(C7:C73)</f>
        <v>1232792158331</v>
      </c>
      <c r="D74" s="33">
        <f>(C74/B74)</f>
        <v>73932.302236490359</v>
      </c>
      <c r="E74" s="33">
        <f>SUM(E7:E73)</f>
        <v>882238222735</v>
      </c>
      <c r="F74" s="29">
        <f>(E74/B74)</f>
        <v>52909.083244115842</v>
      </c>
      <c r="G74" s="38"/>
      <c r="H74" s="30"/>
      <c r="I74" s="39"/>
      <c r="J74" s="28">
        <f t="shared" ref="J74:P74" si="5">SUM(J7:J73)</f>
        <v>5376679580</v>
      </c>
      <c r="K74" s="33">
        <f t="shared" si="5"/>
        <v>168753846</v>
      </c>
      <c r="L74" s="29">
        <f t="shared" si="5"/>
        <v>52606684</v>
      </c>
      <c r="M74" s="28">
        <f t="shared" si="5"/>
        <v>499175328</v>
      </c>
      <c r="N74" s="33">
        <f t="shared" si="5"/>
        <v>272130769</v>
      </c>
      <c r="O74" s="29">
        <f t="shared" si="5"/>
        <v>556633736</v>
      </c>
      <c r="P74" s="29">
        <f t="shared" si="5"/>
        <v>6925979943</v>
      </c>
      <c r="Q74" s="108">
        <f>P74/B74</f>
        <v>415.36088542531257</v>
      </c>
    </row>
    <row r="75" spans="1:17">
      <c r="A75" s="14"/>
      <c r="B75" s="2"/>
      <c r="C75" s="2"/>
      <c r="D75" s="2"/>
      <c r="E75" s="2"/>
      <c r="F75" s="2"/>
      <c r="G75" s="13"/>
      <c r="H75" s="13"/>
      <c r="I75" s="13"/>
      <c r="J75" s="7"/>
      <c r="K75" s="7"/>
      <c r="L75" s="7"/>
      <c r="M75" s="7"/>
      <c r="N75" s="7"/>
      <c r="O75" s="7"/>
      <c r="P75" s="7"/>
      <c r="Q75" s="109"/>
    </row>
    <row r="76" spans="1:17">
      <c r="A76" s="12" t="s">
        <v>107</v>
      </c>
      <c r="B76" s="1"/>
      <c r="C76" s="1"/>
      <c r="D76" s="1"/>
      <c r="E76" s="1"/>
      <c r="F76" s="1"/>
      <c r="G76" s="3"/>
      <c r="H76" s="3"/>
      <c r="I76" s="3"/>
      <c r="J76" s="3"/>
      <c r="K76" s="3"/>
      <c r="L76" s="3"/>
      <c r="M76" s="3"/>
      <c r="N76" s="3"/>
      <c r="O76" s="3"/>
      <c r="P76" s="3"/>
      <c r="Q76" s="11"/>
    </row>
    <row r="77" spans="1:17">
      <c r="A77" s="92" t="s">
        <v>138</v>
      </c>
      <c r="B77" s="1"/>
      <c r="C77" s="1"/>
      <c r="D77" s="1"/>
      <c r="E77" s="1"/>
      <c r="F77" s="1"/>
      <c r="G77" s="3"/>
      <c r="H77" s="3"/>
      <c r="I77" s="3"/>
      <c r="J77" s="3"/>
      <c r="K77" s="3"/>
      <c r="L77" s="3"/>
      <c r="M77" s="3"/>
      <c r="N77" s="3"/>
      <c r="O77" s="3"/>
      <c r="P77" s="3"/>
      <c r="Q77" s="11"/>
    </row>
    <row r="78" spans="1:17">
      <c r="A78" s="92" t="s">
        <v>139</v>
      </c>
      <c r="B78" s="1"/>
      <c r="C78" s="1"/>
      <c r="D78" s="1"/>
      <c r="E78" s="1"/>
      <c r="F78" s="1"/>
      <c r="G78" s="3"/>
      <c r="H78" s="3"/>
      <c r="I78" s="3"/>
      <c r="J78" s="3"/>
      <c r="K78" s="3"/>
      <c r="L78" s="3"/>
      <c r="M78" s="3"/>
      <c r="N78" s="3"/>
      <c r="O78" s="3"/>
      <c r="P78" s="3"/>
      <c r="Q78" s="11"/>
    </row>
    <row r="79" spans="1:17">
      <c r="A79" s="92" t="s">
        <v>137</v>
      </c>
      <c r="B79" s="1"/>
      <c r="C79" s="1"/>
      <c r="D79" s="1"/>
      <c r="E79" s="1"/>
      <c r="F79" s="1"/>
      <c r="G79" s="3"/>
      <c r="H79" s="3"/>
      <c r="I79" s="3"/>
      <c r="J79" s="3"/>
      <c r="K79" s="3"/>
      <c r="L79" s="3"/>
      <c r="M79" s="3"/>
      <c r="N79" s="3"/>
      <c r="O79" s="3"/>
      <c r="P79" s="3"/>
      <c r="Q79" s="11"/>
    </row>
    <row r="80" spans="1:17">
      <c r="A80" s="73"/>
      <c r="B80" s="1"/>
      <c r="C80" s="1"/>
      <c r="D80" s="1"/>
      <c r="E80" s="1"/>
      <c r="F80" s="1"/>
      <c r="G80" s="3"/>
      <c r="H80" s="3"/>
      <c r="I80" s="3"/>
      <c r="J80" s="3"/>
      <c r="K80" s="3"/>
      <c r="L80" s="3"/>
      <c r="M80" s="3"/>
      <c r="N80" s="3"/>
      <c r="O80" s="3"/>
      <c r="P80" s="3"/>
      <c r="Q80" s="11"/>
    </row>
    <row r="81" spans="1:17">
      <c r="A81" s="92" t="s">
        <v>124</v>
      </c>
      <c r="B81" s="1"/>
      <c r="C81" s="1"/>
      <c r="D81" s="1"/>
      <c r="E81" s="1"/>
      <c r="F81" s="1"/>
      <c r="G81" s="3"/>
      <c r="H81" s="3"/>
      <c r="I81" s="3"/>
      <c r="J81" s="3"/>
      <c r="K81" s="3"/>
      <c r="L81" s="3"/>
      <c r="M81" s="3"/>
      <c r="N81" s="3"/>
      <c r="O81" s="3"/>
      <c r="P81" s="3"/>
      <c r="Q81" s="11"/>
    </row>
    <row r="82" spans="1:17">
      <c r="A82" s="12" t="s">
        <v>118</v>
      </c>
      <c r="B82" s="1"/>
      <c r="C82" s="1"/>
      <c r="D82" s="1"/>
      <c r="E82" s="1"/>
      <c r="F82" s="1"/>
      <c r="G82" s="3"/>
      <c r="H82" s="3"/>
      <c r="I82" s="3"/>
      <c r="J82" s="3"/>
      <c r="K82" s="3"/>
      <c r="L82" s="3"/>
      <c r="M82" s="3"/>
      <c r="N82" s="3"/>
      <c r="O82" s="3"/>
      <c r="P82" s="3"/>
      <c r="Q82" s="11"/>
    </row>
    <row r="83" spans="1:17" ht="13.8" thickBot="1">
      <c r="A83" s="15" t="s">
        <v>94</v>
      </c>
      <c r="B83" s="16"/>
      <c r="C83" s="16"/>
      <c r="D83" s="16"/>
      <c r="E83" s="16"/>
      <c r="F83" s="16"/>
      <c r="G83" s="17"/>
      <c r="H83" s="17"/>
      <c r="I83" s="17"/>
      <c r="J83" s="17"/>
      <c r="K83" s="17"/>
      <c r="L83" s="17"/>
      <c r="M83" s="17"/>
      <c r="N83" s="17"/>
      <c r="O83" s="17"/>
      <c r="P83" s="17"/>
      <c r="Q83" s="18"/>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92"/>
  <sheetViews>
    <sheetView workbookViewId="0">
      <selection sqref="A1:Q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9" width="11.6640625" customWidth="1"/>
    <col min="10" max="10" width="15.6640625" customWidth="1"/>
    <col min="11" max="15" width="13.6640625" customWidth="1"/>
    <col min="16" max="16" width="15.6640625" customWidth="1"/>
    <col min="17" max="17" width="11.6640625" customWidth="1"/>
  </cols>
  <sheetData>
    <row r="1" spans="1:17" ht="24.6">
      <c r="A1" s="142" t="s">
        <v>80</v>
      </c>
      <c r="B1" s="143"/>
      <c r="C1" s="143"/>
      <c r="D1" s="143"/>
      <c r="E1" s="143"/>
      <c r="F1" s="143"/>
      <c r="G1" s="143"/>
      <c r="H1" s="143"/>
      <c r="I1" s="143"/>
      <c r="J1" s="143"/>
      <c r="K1" s="143"/>
      <c r="L1" s="143"/>
      <c r="M1" s="143"/>
      <c r="N1" s="143"/>
      <c r="O1" s="143"/>
      <c r="P1" s="143"/>
      <c r="Q1" s="144"/>
    </row>
    <row r="2" spans="1:17" ht="22.8">
      <c r="A2" s="145" t="s">
        <v>77</v>
      </c>
      <c r="B2" s="146"/>
      <c r="C2" s="146"/>
      <c r="D2" s="146"/>
      <c r="E2" s="146"/>
      <c r="F2" s="146"/>
      <c r="G2" s="146"/>
      <c r="H2" s="146"/>
      <c r="I2" s="146"/>
      <c r="J2" s="146"/>
      <c r="K2" s="146"/>
      <c r="L2" s="146"/>
      <c r="M2" s="146"/>
      <c r="N2" s="146"/>
      <c r="O2" s="146"/>
      <c r="P2" s="146"/>
      <c r="Q2" s="147"/>
    </row>
    <row r="3" spans="1:17" ht="17.399999999999999">
      <c r="A3" s="44"/>
      <c r="B3" s="45"/>
      <c r="C3" s="148" t="s">
        <v>96</v>
      </c>
      <c r="D3" s="149"/>
      <c r="E3" s="149"/>
      <c r="F3" s="150"/>
      <c r="G3" s="151" t="s">
        <v>74</v>
      </c>
      <c r="H3" s="152"/>
      <c r="I3" s="153"/>
      <c r="J3" s="151" t="s">
        <v>76</v>
      </c>
      <c r="K3" s="152"/>
      <c r="L3" s="153"/>
      <c r="M3" s="151" t="s">
        <v>82</v>
      </c>
      <c r="N3" s="152"/>
      <c r="O3" s="153"/>
      <c r="P3" s="151" t="s">
        <v>106</v>
      </c>
      <c r="Q3" s="154"/>
    </row>
    <row r="4" spans="1:17" ht="12.75" customHeight="1">
      <c r="A4" s="46"/>
      <c r="B4" s="47">
        <v>2001</v>
      </c>
      <c r="C4" s="48"/>
      <c r="D4" s="49" t="s">
        <v>1</v>
      </c>
      <c r="E4" s="50"/>
      <c r="F4" s="51" t="s">
        <v>1</v>
      </c>
      <c r="G4" s="52"/>
      <c r="H4" s="54"/>
      <c r="I4" s="51" t="s">
        <v>73</v>
      </c>
      <c r="J4" s="55"/>
      <c r="K4" s="54"/>
      <c r="L4" s="51" t="s">
        <v>73</v>
      </c>
      <c r="M4" s="56"/>
      <c r="N4" s="49" t="s">
        <v>73</v>
      </c>
      <c r="O4" s="57"/>
      <c r="P4" s="58"/>
      <c r="Q4" s="112"/>
    </row>
    <row r="5" spans="1:17">
      <c r="A5" s="46"/>
      <c r="B5" s="47" t="s">
        <v>3</v>
      </c>
      <c r="C5" s="48" t="s">
        <v>95</v>
      </c>
      <c r="D5" s="59" t="s">
        <v>95</v>
      </c>
      <c r="E5" s="59" t="s">
        <v>2</v>
      </c>
      <c r="F5" s="60" t="s">
        <v>2</v>
      </c>
      <c r="G5" s="52"/>
      <c r="H5" s="61" t="s">
        <v>71</v>
      </c>
      <c r="I5" s="62" t="s">
        <v>104</v>
      </c>
      <c r="J5" s="58"/>
      <c r="K5" s="61" t="s">
        <v>71</v>
      </c>
      <c r="L5" s="62" t="s">
        <v>104</v>
      </c>
      <c r="M5" s="63"/>
      <c r="N5" s="61" t="s">
        <v>104</v>
      </c>
      <c r="O5" s="62" t="s">
        <v>4</v>
      </c>
      <c r="P5" s="63"/>
      <c r="Q5" s="104"/>
    </row>
    <row r="6" spans="1:17">
      <c r="A6" s="64" t="s">
        <v>4</v>
      </c>
      <c r="B6" s="65" t="s">
        <v>79</v>
      </c>
      <c r="C6" s="66" t="s">
        <v>5</v>
      </c>
      <c r="D6" s="67" t="s">
        <v>5</v>
      </c>
      <c r="E6" s="68" t="s">
        <v>5</v>
      </c>
      <c r="F6" s="69" t="s">
        <v>5</v>
      </c>
      <c r="G6" s="70" t="s">
        <v>0</v>
      </c>
      <c r="H6" s="68" t="s">
        <v>72</v>
      </c>
      <c r="I6" s="71" t="s">
        <v>105</v>
      </c>
      <c r="J6" s="72" t="s">
        <v>0</v>
      </c>
      <c r="K6" s="68" t="s">
        <v>72</v>
      </c>
      <c r="L6" s="71" t="s">
        <v>105</v>
      </c>
      <c r="M6" s="72" t="s">
        <v>0</v>
      </c>
      <c r="N6" s="68" t="s">
        <v>105</v>
      </c>
      <c r="O6" s="71" t="s">
        <v>78</v>
      </c>
      <c r="P6" s="72" t="s">
        <v>75</v>
      </c>
      <c r="Q6" s="105" t="s">
        <v>1</v>
      </c>
    </row>
    <row r="7" spans="1:17">
      <c r="A7" s="9" t="s">
        <v>6</v>
      </c>
      <c r="B7" s="20">
        <v>222935</v>
      </c>
      <c r="C7" s="22">
        <v>12638786207</v>
      </c>
      <c r="D7" s="31">
        <f t="shared" ref="D7:D70" si="0">(C7/B7)</f>
        <v>56692.696108731245</v>
      </c>
      <c r="E7" s="31">
        <v>6655961286</v>
      </c>
      <c r="F7" s="23">
        <f t="shared" ref="F7:F70" si="1">(E7/B7)</f>
        <v>29856.062466638257</v>
      </c>
      <c r="G7" s="34">
        <v>8.9886999999999997</v>
      </c>
      <c r="H7" s="40">
        <v>1.2200000000000001E-2</v>
      </c>
      <c r="I7" s="35">
        <v>0</v>
      </c>
      <c r="J7" s="8">
        <v>59827195</v>
      </c>
      <c r="K7" s="43">
        <v>81209</v>
      </c>
      <c r="L7" s="42">
        <v>0</v>
      </c>
      <c r="M7" s="8">
        <v>0</v>
      </c>
      <c r="N7" s="43">
        <v>0</v>
      </c>
      <c r="O7" s="42">
        <v>11478043</v>
      </c>
      <c r="P7" s="8">
        <f>SUM(J7:O7)</f>
        <v>71386447</v>
      </c>
      <c r="Q7" s="106">
        <f t="shared" ref="Q7:Q38" si="2">P7/B7</f>
        <v>320.21193172897932</v>
      </c>
    </row>
    <row r="8" spans="1:17">
      <c r="A8" s="10" t="s">
        <v>7</v>
      </c>
      <c r="B8" s="21">
        <v>22562</v>
      </c>
      <c r="C8" s="24">
        <v>938380223</v>
      </c>
      <c r="D8" s="21">
        <f t="shared" si="0"/>
        <v>41591.180879354666</v>
      </c>
      <c r="E8" s="32">
        <v>367676762</v>
      </c>
      <c r="F8" s="25">
        <f t="shared" si="1"/>
        <v>16296.284106018969</v>
      </c>
      <c r="G8" s="36">
        <v>8.7898999999999994</v>
      </c>
      <c r="H8" s="41">
        <v>0</v>
      </c>
      <c r="I8" s="37">
        <v>0.17</v>
      </c>
      <c r="J8" s="5">
        <v>3182429</v>
      </c>
      <c r="K8" s="32">
        <v>0</v>
      </c>
      <c r="L8" s="25">
        <v>61547</v>
      </c>
      <c r="M8" s="5">
        <v>0</v>
      </c>
      <c r="N8" s="32">
        <v>0</v>
      </c>
      <c r="O8" s="25">
        <v>0</v>
      </c>
      <c r="P8" s="5">
        <f>SUM(J8:O8)</f>
        <v>3243976</v>
      </c>
      <c r="Q8" s="110">
        <f t="shared" si="2"/>
        <v>143.78051591170995</v>
      </c>
    </row>
    <row r="9" spans="1:17">
      <c r="A9" s="10" t="s">
        <v>8</v>
      </c>
      <c r="B9" s="21">
        <v>150287</v>
      </c>
      <c r="C9" s="24">
        <v>10064384815</v>
      </c>
      <c r="D9" s="21">
        <f t="shared" si="0"/>
        <v>66967.767105604609</v>
      </c>
      <c r="E9" s="32">
        <v>6604698500</v>
      </c>
      <c r="F9" s="25">
        <f t="shared" si="1"/>
        <v>43947.237618689571</v>
      </c>
      <c r="G9" s="36">
        <v>5.6619999999999999</v>
      </c>
      <c r="H9" s="41">
        <v>0</v>
      </c>
      <c r="I9" s="37">
        <v>0</v>
      </c>
      <c r="J9" s="5">
        <v>37395803</v>
      </c>
      <c r="K9" s="32">
        <v>0</v>
      </c>
      <c r="L9" s="25">
        <v>0</v>
      </c>
      <c r="M9" s="5">
        <v>552953</v>
      </c>
      <c r="N9" s="32">
        <v>3010292</v>
      </c>
      <c r="O9" s="25">
        <v>0</v>
      </c>
      <c r="P9" s="5">
        <f t="shared" ref="P9:P72" si="3">SUM(J9:O9)</f>
        <v>40959048</v>
      </c>
      <c r="Q9" s="110">
        <f t="shared" si="2"/>
        <v>272.5388623101133</v>
      </c>
    </row>
    <row r="10" spans="1:17">
      <c r="A10" s="10" t="s">
        <v>9</v>
      </c>
      <c r="B10" s="21">
        <v>26080</v>
      </c>
      <c r="C10" s="24">
        <v>1058385293</v>
      </c>
      <c r="D10" s="21">
        <f t="shared" si="0"/>
        <v>40582.258167177912</v>
      </c>
      <c r="E10" s="32">
        <v>509520062</v>
      </c>
      <c r="F10" s="25">
        <f t="shared" si="1"/>
        <v>19536.812193251535</v>
      </c>
      <c r="G10" s="36">
        <v>10</v>
      </c>
      <c r="H10" s="41">
        <v>0</v>
      </c>
      <c r="I10" s="37">
        <v>0</v>
      </c>
      <c r="J10" s="5">
        <v>5095199</v>
      </c>
      <c r="K10" s="32">
        <v>0</v>
      </c>
      <c r="L10" s="25">
        <v>0</v>
      </c>
      <c r="M10" s="5">
        <v>0</v>
      </c>
      <c r="N10" s="32">
        <v>0</v>
      </c>
      <c r="O10" s="25">
        <v>0</v>
      </c>
      <c r="P10" s="5">
        <f t="shared" si="3"/>
        <v>5095199</v>
      </c>
      <c r="Q10" s="110">
        <f t="shared" si="2"/>
        <v>195.36805981595091</v>
      </c>
    </row>
    <row r="11" spans="1:17">
      <c r="A11" s="10" t="s">
        <v>10</v>
      </c>
      <c r="B11" s="21">
        <v>485178</v>
      </c>
      <c r="C11" s="24">
        <v>34421051462</v>
      </c>
      <c r="D11" s="21">
        <f t="shared" si="0"/>
        <v>70945.202507121096</v>
      </c>
      <c r="E11" s="32">
        <v>18196157723</v>
      </c>
      <c r="F11" s="25">
        <f t="shared" si="1"/>
        <v>37504.086588839556</v>
      </c>
      <c r="G11" s="36">
        <v>4.2302999999999997</v>
      </c>
      <c r="H11" s="41">
        <v>0</v>
      </c>
      <c r="I11" s="37">
        <v>1.3839999999999999</v>
      </c>
      <c r="J11" s="5">
        <v>74661526</v>
      </c>
      <c r="K11" s="32">
        <v>0</v>
      </c>
      <c r="L11" s="25">
        <v>33434757</v>
      </c>
      <c r="M11" s="5">
        <v>0</v>
      </c>
      <c r="N11" s="32">
        <v>1227562</v>
      </c>
      <c r="O11" s="25">
        <v>33919891</v>
      </c>
      <c r="P11" s="5">
        <f t="shared" si="3"/>
        <v>143243736</v>
      </c>
      <c r="Q11" s="110">
        <f t="shared" si="2"/>
        <v>295.23955331857587</v>
      </c>
    </row>
    <row r="12" spans="1:17">
      <c r="A12" s="10" t="s">
        <v>11</v>
      </c>
      <c r="B12" s="21">
        <v>1649925</v>
      </c>
      <c r="C12" s="24">
        <v>105604767794</v>
      </c>
      <c r="D12" s="21">
        <f t="shared" si="0"/>
        <v>64005.798926617877</v>
      </c>
      <c r="E12" s="32">
        <v>81987370728</v>
      </c>
      <c r="F12" s="25">
        <f t="shared" si="1"/>
        <v>49691.574300650027</v>
      </c>
      <c r="G12" s="36">
        <v>6.6677</v>
      </c>
      <c r="H12" s="41">
        <v>0.73280000000000001</v>
      </c>
      <c r="I12" s="37">
        <v>0</v>
      </c>
      <c r="J12" s="5">
        <v>554894838</v>
      </c>
      <c r="K12" s="32">
        <v>60984610</v>
      </c>
      <c r="L12" s="25">
        <v>0</v>
      </c>
      <c r="M12" s="5">
        <v>0</v>
      </c>
      <c r="N12" s="32">
        <v>16536534</v>
      </c>
      <c r="O12" s="25">
        <v>0</v>
      </c>
      <c r="P12" s="5">
        <f t="shared" si="3"/>
        <v>632415982</v>
      </c>
      <c r="Q12" s="110">
        <f t="shared" si="2"/>
        <v>383.29983605315391</v>
      </c>
    </row>
    <row r="13" spans="1:17">
      <c r="A13" s="10" t="s">
        <v>12</v>
      </c>
      <c r="B13" s="21">
        <v>13073</v>
      </c>
      <c r="C13" s="24">
        <v>482625983</v>
      </c>
      <c r="D13" s="21">
        <f t="shared" si="0"/>
        <v>36917.768148091483</v>
      </c>
      <c r="E13" s="32">
        <v>239553623</v>
      </c>
      <c r="F13" s="25">
        <f t="shared" si="1"/>
        <v>18324.303755832632</v>
      </c>
      <c r="G13" s="36">
        <v>10</v>
      </c>
      <c r="H13" s="41">
        <v>0</v>
      </c>
      <c r="I13" s="37">
        <v>0</v>
      </c>
      <c r="J13" s="5">
        <v>2394051</v>
      </c>
      <c r="K13" s="32">
        <v>0</v>
      </c>
      <c r="L13" s="25">
        <v>0</v>
      </c>
      <c r="M13" s="5">
        <v>0</v>
      </c>
      <c r="N13" s="32">
        <v>0</v>
      </c>
      <c r="O13" s="25">
        <v>0</v>
      </c>
      <c r="P13" s="5">
        <f t="shared" si="3"/>
        <v>2394051</v>
      </c>
      <c r="Q13" s="110">
        <f t="shared" si="2"/>
        <v>183.12942706341315</v>
      </c>
    </row>
    <row r="14" spans="1:17">
      <c r="A14" s="10" t="s">
        <v>13</v>
      </c>
      <c r="B14" s="21">
        <v>144571</v>
      </c>
      <c r="C14" s="24">
        <v>11196449548</v>
      </c>
      <c r="D14" s="21">
        <f t="shared" si="0"/>
        <v>77446.02685185826</v>
      </c>
      <c r="E14" s="32">
        <v>8468318051</v>
      </c>
      <c r="F14" s="25">
        <f t="shared" si="1"/>
        <v>58575.496129929241</v>
      </c>
      <c r="G14" s="36">
        <v>4.7141000000000002</v>
      </c>
      <c r="H14" s="41">
        <v>0</v>
      </c>
      <c r="I14" s="37">
        <v>0</v>
      </c>
      <c r="J14" s="5">
        <v>39924880</v>
      </c>
      <c r="K14" s="32">
        <v>0</v>
      </c>
      <c r="L14" s="25">
        <v>0</v>
      </c>
      <c r="M14" s="5">
        <v>0</v>
      </c>
      <c r="N14" s="32">
        <v>0</v>
      </c>
      <c r="O14" s="25">
        <v>14671449</v>
      </c>
      <c r="P14" s="5">
        <f t="shared" si="3"/>
        <v>54596329</v>
      </c>
      <c r="Q14" s="110">
        <f t="shared" si="2"/>
        <v>377.64371139440135</v>
      </c>
    </row>
    <row r="15" spans="1:17">
      <c r="A15" s="10" t="s">
        <v>14</v>
      </c>
      <c r="B15" s="21">
        <v>120471</v>
      </c>
      <c r="C15" s="24">
        <v>7447698897</v>
      </c>
      <c r="D15" s="21">
        <f t="shared" si="0"/>
        <v>61821.508055880666</v>
      </c>
      <c r="E15" s="32">
        <v>5585697765</v>
      </c>
      <c r="F15" s="25">
        <f t="shared" si="1"/>
        <v>46365.496800059766</v>
      </c>
      <c r="G15" s="36">
        <v>7.7409999999999997</v>
      </c>
      <c r="H15" s="41">
        <v>0</v>
      </c>
      <c r="I15" s="37">
        <v>0.33300000000000002</v>
      </c>
      <c r="J15" s="5">
        <v>43240654</v>
      </c>
      <c r="K15" s="32">
        <v>0</v>
      </c>
      <c r="L15" s="25">
        <v>1861789</v>
      </c>
      <c r="M15" s="5">
        <v>0</v>
      </c>
      <c r="N15" s="32">
        <v>2474713</v>
      </c>
      <c r="O15" s="25">
        <v>0</v>
      </c>
      <c r="P15" s="5">
        <f t="shared" si="3"/>
        <v>47577156</v>
      </c>
      <c r="Q15" s="110">
        <f t="shared" si="2"/>
        <v>394.92621460766492</v>
      </c>
    </row>
    <row r="16" spans="1:17">
      <c r="A16" s="10" t="s">
        <v>15</v>
      </c>
      <c r="B16" s="21">
        <v>142838</v>
      </c>
      <c r="C16" s="24">
        <v>6938195713</v>
      </c>
      <c r="D16" s="21">
        <f t="shared" si="0"/>
        <v>48573.878890771361</v>
      </c>
      <c r="E16" s="32">
        <v>4758097742</v>
      </c>
      <c r="F16" s="25">
        <f t="shared" si="1"/>
        <v>33311.147887816966</v>
      </c>
      <c r="G16" s="36">
        <v>8.9885000000000002</v>
      </c>
      <c r="H16" s="41">
        <v>0</v>
      </c>
      <c r="I16" s="37">
        <v>0</v>
      </c>
      <c r="J16" s="5">
        <v>42767038</v>
      </c>
      <c r="K16" s="32">
        <v>0</v>
      </c>
      <c r="L16" s="25">
        <v>0</v>
      </c>
      <c r="M16" s="5">
        <v>0</v>
      </c>
      <c r="N16" s="32">
        <v>0</v>
      </c>
      <c r="O16" s="25">
        <v>0</v>
      </c>
      <c r="P16" s="5">
        <f t="shared" si="3"/>
        <v>42767038</v>
      </c>
      <c r="Q16" s="110">
        <f t="shared" si="2"/>
        <v>299.40938685783897</v>
      </c>
    </row>
    <row r="17" spans="1:17">
      <c r="A17" s="10" t="s">
        <v>16</v>
      </c>
      <c r="B17" s="21">
        <v>264475</v>
      </c>
      <c r="C17" s="24">
        <v>41333321441</v>
      </c>
      <c r="D17" s="21">
        <f t="shared" si="0"/>
        <v>156284.41796389074</v>
      </c>
      <c r="E17" s="32">
        <v>33395002460</v>
      </c>
      <c r="F17" s="25">
        <f t="shared" si="1"/>
        <v>126269.0328386426</v>
      </c>
      <c r="G17" s="36">
        <v>3.8772000000000002</v>
      </c>
      <c r="H17" s="41">
        <v>0</v>
      </c>
      <c r="I17" s="37">
        <v>4.2000000000000003E-2</v>
      </c>
      <c r="J17" s="5">
        <v>129563359</v>
      </c>
      <c r="K17" s="32">
        <v>0</v>
      </c>
      <c r="L17" s="25">
        <v>1403520</v>
      </c>
      <c r="M17" s="5">
        <v>0</v>
      </c>
      <c r="N17" s="32">
        <v>0</v>
      </c>
      <c r="O17" s="25">
        <v>21746949</v>
      </c>
      <c r="P17" s="5">
        <f t="shared" si="3"/>
        <v>152713828</v>
      </c>
      <c r="Q17" s="110">
        <f t="shared" si="2"/>
        <v>577.42254655449472</v>
      </c>
    </row>
    <row r="18" spans="1:17">
      <c r="A18" s="10" t="s">
        <v>17</v>
      </c>
      <c r="B18" s="21">
        <v>57066</v>
      </c>
      <c r="C18" s="24">
        <v>2516249983</v>
      </c>
      <c r="D18" s="21">
        <f t="shared" si="0"/>
        <v>44093.680703045597</v>
      </c>
      <c r="E18" s="32">
        <v>1360729564</v>
      </c>
      <c r="F18" s="25">
        <f t="shared" si="1"/>
        <v>23844.838678021941</v>
      </c>
      <c r="G18" s="36">
        <v>8.7260000000000009</v>
      </c>
      <c r="H18" s="41">
        <v>0</v>
      </c>
      <c r="I18" s="37">
        <v>0.13800000000000001</v>
      </c>
      <c r="J18" s="5">
        <v>11873570</v>
      </c>
      <c r="K18" s="32">
        <v>0</v>
      </c>
      <c r="L18" s="25">
        <v>187779</v>
      </c>
      <c r="M18" s="5">
        <v>0</v>
      </c>
      <c r="N18" s="32">
        <v>0</v>
      </c>
      <c r="O18" s="25">
        <v>0</v>
      </c>
      <c r="P18" s="5">
        <f t="shared" si="3"/>
        <v>12061349</v>
      </c>
      <c r="Q18" s="110">
        <f t="shared" si="2"/>
        <v>211.35788385378333</v>
      </c>
    </row>
    <row r="19" spans="1:17">
      <c r="A19" s="10" t="s">
        <v>140</v>
      </c>
      <c r="B19" s="21">
        <v>32736</v>
      </c>
      <c r="C19" s="24">
        <v>1753146720</v>
      </c>
      <c r="D19" s="21">
        <f t="shared" si="0"/>
        <v>53554.090909090912</v>
      </c>
      <c r="E19" s="32">
        <v>860119882</v>
      </c>
      <c r="F19" s="25">
        <f t="shared" si="1"/>
        <v>26274.434323069403</v>
      </c>
      <c r="G19" s="36">
        <v>8.1</v>
      </c>
      <c r="H19" s="41">
        <v>0</v>
      </c>
      <c r="I19" s="37">
        <v>0</v>
      </c>
      <c r="J19" s="5">
        <v>6966971</v>
      </c>
      <c r="K19" s="32">
        <v>0</v>
      </c>
      <c r="L19" s="25">
        <v>0</v>
      </c>
      <c r="M19" s="5">
        <v>0</v>
      </c>
      <c r="N19" s="32">
        <v>0</v>
      </c>
      <c r="O19" s="25">
        <v>324988</v>
      </c>
      <c r="P19" s="5">
        <f t="shared" si="3"/>
        <v>7291959</v>
      </c>
      <c r="Q19" s="110">
        <f t="shared" si="2"/>
        <v>222.75045821114369</v>
      </c>
    </row>
    <row r="20" spans="1:17">
      <c r="A20" s="10" t="s">
        <v>18</v>
      </c>
      <c r="B20" s="21">
        <v>14059</v>
      </c>
      <c r="C20" s="24">
        <v>592756981</v>
      </c>
      <c r="D20" s="21">
        <f t="shared" si="0"/>
        <v>42162.101216302726</v>
      </c>
      <c r="E20" s="32">
        <v>290325895</v>
      </c>
      <c r="F20" s="25">
        <f t="shared" si="1"/>
        <v>20650.536666903761</v>
      </c>
      <c r="G20" s="36">
        <v>10</v>
      </c>
      <c r="H20" s="41">
        <v>0</v>
      </c>
      <c r="I20" s="37">
        <v>0</v>
      </c>
      <c r="J20" s="5">
        <v>2903258</v>
      </c>
      <c r="K20" s="32">
        <v>0</v>
      </c>
      <c r="L20" s="25">
        <v>0</v>
      </c>
      <c r="M20" s="5">
        <v>0</v>
      </c>
      <c r="N20" s="32">
        <v>0</v>
      </c>
      <c r="O20" s="25">
        <v>870976</v>
      </c>
      <c r="P20" s="5">
        <f t="shared" si="3"/>
        <v>3774234</v>
      </c>
      <c r="Q20" s="110">
        <f t="shared" si="2"/>
        <v>268.45678924532331</v>
      </c>
    </row>
    <row r="21" spans="1:17">
      <c r="A21" s="10" t="s">
        <v>19</v>
      </c>
      <c r="B21" s="21">
        <v>793898</v>
      </c>
      <c r="C21" s="24">
        <v>49209026100</v>
      </c>
      <c r="D21" s="21">
        <f t="shared" si="0"/>
        <v>61984.066089094566</v>
      </c>
      <c r="E21" s="32">
        <v>32219300408</v>
      </c>
      <c r="F21" s="25">
        <f t="shared" si="1"/>
        <v>40583.67751020912</v>
      </c>
      <c r="G21" s="36">
        <v>10.346500000000001</v>
      </c>
      <c r="H21" s="41">
        <v>2.1000000000000001E-2</v>
      </c>
      <c r="I21" s="37">
        <v>0</v>
      </c>
      <c r="J21" s="5">
        <v>307858746</v>
      </c>
      <c r="K21" s="32">
        <v>682785</v>
      </c>
      <c r="L21" s="25">
        <v>0</v>
      </c>
      <c r="M21" s="5">
        <v>19008432</v>
      </c>
      <c r="N21" s="32">
        <v>0</v>
      </c>
      <c r="O21" s="25">
        <v>0</v>
      </c>
      <c r="P21" s="5">
        <f t="shared" si="3"/>
        <v>327549963</v>
      </c>
      <c r="Q21" s="110">
        <f t="shared" si="2"/>
        <v>412.58444157813722</v>
      </c>
    </row>
    <row r="22" spans="1:17">
      <c r="A22" s="10" t="s">
        <v>20</v>
      </c>
      <c r="B22" s="21">
        <v>296709</v>
      </c>
      <c r="C22" s="24">
        <v>14994048348</v>
      </c>
      <c r="D22" s="21">
        <f t="shared" si="0"/>
        <v>50534.524898132513</v>
      </c>
      <c r="E22" s="32">
        <v>8508918357</v>
      </c>
      <c r="F22" s="25">
        <f t="shared" si="1"/>
        <v>28677.65506607484</v>
      </c>
      <c r="G22" s="36">
        <v>8.7560000000000002</v>
      </c>
      <c r="H22" s="41">
        <v>0</v>
      </c>
      <c r="I22" s="37">
        <v>0</v>
      </c>
      <c r="J22" s="5">
        <v>74491527</v>
      </c>
      <c r="K22" s="32">
        <v>0</v>
      </c>
      <c r="L22" s="25">
        <v>0</v>
      </c>
      <c r="M22" s="5">
        <v>0</v>
      </c>
      <c r="N22" s="32">
        <v>0</v>
      </c>
      <c r="O22" s="25">
        <v>4729697</v>
      </c>
      <c r="P22" s="5">
        <f t="shared" si="3"/>
        <v>79221224</v>
      </c>
      <c r="Q22" s="110">
        <f t="shared" si="2"/>
        <v>266.99973374585875</v>
      </c>
    </row>
    <row r="23" spans="1:17">
      <c r="A23" s="10" t="s">
        <v>21</v>
      </c>
      <c r="B23" s="21">
        <v>53061</v>
      </c>
      <c r="C23" s="24">
        <v>4287879157</v>
      </c>
      <c r="D23" s="21">
        <f t="shared" si="0"/>
        <v>80810.372156574507</v>
      </c>
      <c r="E23" s="32">
        <v>3174408169</v>
      </c>
      <c r="F23" s="25">
        <f t="shared" si="1"/>
        <v>59825.637831929285</v>
      </c>
      <c r="G23" s="36">
        <v>4.9611999999999998</v>
      </c>
      <c r="H23" s="41">
        <v>0.33</v>
      </c>
      <c r="I23" s="37">
        <v>0</v>
      </c>
      <c r="J23" s="5">
        <v>15748858</v>
      </c>
      <c r="K23" s="32">
        <v>1047555</v>
      </c>
      <c r="L23" s="25">
        <v>0</v>
      </c>
      <c r="M23" s="5">
        <v>0</v>
      </c>
      <c r="N23" s="32">
        <v>0</v>
      </c>
      <c r="O23" s="25">
        <v>0</v>
      </c>
      <c r="P23" s="5">
        <f t="shared" si="3"/>
        <v>16796413</v>
      </c>
      <c r="Q23" s="110">
        <f t="shared" si="2"/>
        <v>316.54912270782683</v>
      </c>
    </row>
    <row r="24" spans="1:17">
      <c r="A24" s="10" t="s">
        <v>22</v>
      </c>
      <c r="B24" s="21">
        <v>11197</v>
      </c>
      <c r="C24" s="24">
        <v>1868504990</v>
      </c>
      <c r="D24" s="21">
        <f t="shared" si="0"/>
        <v>166875.50147360901</v>
      </c>
      <c r="E24" s="32">
        <v>942965065</v>
      </c>
      <c r="F24" s="25">
        <f t="shared" si="1"/>
        <v>84215.867196570514</v>
      </c>
      <c r="G24" s="36">
        <v>5.5730000000000004</v>
      </c>
      <c r="H24" s="41">
        <v>0</v>
      </c>
      <c r="I24" s="37">
        <v>0</v>
      </c>
      <c r="J24" s="5">
        <v>5255144</v>
      </c>
      <c r="K24" s="32">
        <v>0</v>
      </c>
      <c r="L24" s="25">
        <v>0</v>
      </c>
      <c r="M24" s="5">
        <v>0</v>
      </c>
      <c r="N24" s="32">
        <v>0</v>
      </c>
      <c r="O24" s="25">
        <v>0</v>
      </c>
      <c r="P24" s="5">
        <f t="shared" si="3"/>
        <v>5255144</v>
      </c>
      <c r="Q24" s="110">
        <f t="shared" si="2"/>
        <v>469.33500044654818</v>
      </c>
    </row>
    <row r="25" spans="1:17">
      <c r="A25" s="10" t="s">
        <v>23</v>
      </c>
      <c r="B25" s="21">
        <v>45284</v>
      </c>
      <c r="C25" s="24">
        <v>1583484511</v>
      </c>
      <c r="D25" s="21">
        <f t="shared" si="0"/>
        <v>34967.858647645968</v>
      </c>
      <c r="E25" s="32">
        <v>844497111</v>
      </c>
      <c r="F25" s="25">
        <f t="shared" si="1"/>
        <v>18648.907141595264</v>
      </c>
      <c r="G25" s="36">
        <v>10</v>
      </c>
      <c r="H25" s="41">
        <v>0.64</v>
      </c>
      <c r="I25" s="37">
        <v>0</v>
      </c>
      <c r="J25" s="5">
        <v>8444983</v>
      </c>
      <c r="K25" s="32">
        <v>0</v>
      </c>
      <c r="L25" s="25">
        <v>540478</v>
      </c>
      <c r="M25" s="5">
        <v>0</v>
      </c>
      <c r="N25" s="32">
        <v>0</v>
      </c>
      <c r="O25" s="25">
        <v>0</v>
      </c>
      <c r="P25" s="5">
        <f t="shared" si="3"/>
        <v>8985461</v>
      </c>
      <c r="Q25" s="110">
        <f t="shared" si="2"/>
        <v>198.42463121632363</v>
      </c>
    </row>
    <row r="26" spans="1:17">
      <c r="A26" s="10" t="s">
        <v>24</v>
      </c>
      <c r="B26" s="21">
        <v>14699</v>
      </c>
      <c r="C26" s="24">
        <v>656225342</v>
      </c>
      <c r="D26" s="21">
        <f t="shared" si="0"/>
        <v>44644.216749438739</v>
      </c>
      <c r="E26" s="32">
        <v>312819005</v>
      </c>
      <c r="F26" s="25">
        <f t="shared" si="1"/>
        <v>21281.652153207702</v>
      </c>
      <c r="G26" s="36">
        <v>10</v>
      </c>
      <c r="H26" s="41">
        <v>0</v>
      </c>
      <c r="I26" s="37">
        <v>0</v>
      </c>
      <c r="J26" s="5">
        <v>3128190</v>
      </c>
      <c r="K26" s="32">
        <v>0</v>
      </c>
      <c r="L26" s="25">
        <v>0</v>
      </c>
      <c r="M26" s="5">
        <v>0</v>
      </c>
      <c r="N26" s="32">
        <v>269781</v>
      </c>
      <c r="O26" s="25">
        <v>0</v>
      </c>
      <c r="P26" s="5">
        <f t="shared" si="3"/>
        <v>3397971</v>
      </c>
      <c r="Q26" s="110">
        <f t="shared" si="2"/>
        <v>231.1702156609293</v>
      </c>
    </row>
    <row r="27" spans="1:17">
      <c r="A27" s="10" t="s">
        <v>25</v>
      </c>
      <c r="B27" s="21">
        <v>10612</v>
      </c>
      <c r="C27" s="24">
        <v>1248042986</v>
      </c>
      <c r="D27" s="21">
        <f t="shared" si="0"/>
        <v>117606.7646061063</v>
      </c>
      <c r="E27" s="32">
        <v>410876494</v>
      </c>
      <c r="F27" s="25">
        <f t="shared" si="1"/>
        <v>38718.101583113457</v>
      </c>
      <c r="G27" s="36">
        <v>10</v>
      </c>
      <c r="H27" s="41">
        <v>0</v>
      </c>
      <c r="I27" s="37">
        <v>0</v>
      </c>
      <c r="J27" s="5">
        <v>4108766</v>
      </c>
      <c r="K27" s="32">
        <v>0</v>
      </c>
      <c r="L27" s="25">
        <v>0</v>
      </c>
      <c r="M27" s="5">
        <v>0</v>
      </c>
      <c r="N27" s="32">
        <v>0</v>
      </c>
      <c r="O27" s="25">
        <v>0</v>
      </c>
      <c r="P27" s="5">
        <f t="shared" si="3"/>
        <v>4108766</v>
      </c>
      <c r="Q27" s="110">
        <f t="shared" si="2"/>
        <v>387.18111571805503</v>
      </c>
    </row>
    <row r="28" spans="1:17">
      <c r="A28" s="10" t="s">
        <v>26</v>
      </c>
      <c r="B28" s="21">
        <v>14952</v>
      </c>
      <c r="C28" s="24">
        <v>1559695976</v>
      </c>
      <c r="D28" s="21">
        <f t="shared" si="0"/>
        <v>104313.53504547887</v>
      </c>
      <c r="E28" s="32">
        <v>903784235</v>
      </c>
      <c r="F28" s="25">
        <f t="shared" si="1"/>
        <v>60445.708600856073</v>
      </c>
      <c r="G28" s="36">
        <v>6.5750000000000002</v>
      </c>
      <c r="H28" s="41">
        <v>0</v>
      </c>
      <c r="I28" s="37">
        <v>0</v>
      </c>
      <c r="J28" s="5">
        <v>6206149</v>
      </c>
      <c r="K28" s="32">
        <v>0</v>
      </c>
      <c r="L28" s="25">
        <v>0</v>
      </c>
      <c r="M28" s="5">
        <v>0</v>
      </c>
      <c r="N28" s="32">
        <v>352993</v>
      </c>
      <c r="O28" s="25">
        <v>0</v>
      </c>
      <c r="P28" s="5">
        <f t="shared" si="3"/>
        <v>6559142</v>
      </c>
      <c r="Q28" s="110">
        <f t="shared" si="2"/>
        <v>438.6799090422686</v>
      </c>
    </row>
    <row r="29" spans="1:17">
      <c r="A29" s="10" t="s">
        <v>27</v>
      </c>
      <c r="B29" s="21">
        <v>13731</v>
      </c>
      <c r="C29" s="24">
        <v>851320455</v>
      </c>
      <c r="D29" s="21">
        <f t="shared" si="0"/>
        <v>61999.887480882673</v>
      </c>
      <c r="E29" s="32">
        <v>490345682</v>
      </c>
      <c r="F29" s="25">
        <f t="shared" si="1"/>
        <v>35710.850047338143</v>
      </c>
      <c r="G29" s="36">
        <v>10</v>
      </c>
      <c r="H29" s="41">
        <v>0</v>
      </c>
      <c r="I29" s="37">
        <v>0</v>
      </c>
      <c r="J29" s="5">
        <v>4903456</v>
      </c>
      <c r="K29" s="32">
        <v>0</v>
      </c>
      <c r="L29" s="25">
        <v>0</v>
      </c>
      <c r="M29" s="5">
        <v>0</v>
      </c>
      <c r="N29" s="32">
        <v>0</v>
      </c>
      <c r="O29" s="25">
        <v>0</v>
      </c>
      <c r="P29" s="5">
        <f t="shared" si="3"/>
        <v>4903456</v>
      </c>
      <c r="Q29" s="110">
        <f t="shared" si="2"/>
        <v>357.10844075449711</v>
      </c>
    </row>
    <row r="30" spans="1:17">
      <c r="A30" s="10" t="s">
        <v>28</v>
      </c>
      <c r="B30" s="21">
        <v>26921</v>
      </c>
      <c r="C30" s="24">
        <v>1999941773</v>
      </c>
      <c r="D30" s="21">
        <f t="shared" si="0"/>
        <v>74289.282456075176</v>
      </c>
      <c r="E30" s="32">
        <v>883138518</v>
      </c>
      <c r="F30" s="25">
        <f t="shared" si="1"/>
        <v>32804.818468853315</v>
      </c>
      <c r="G30" s="36">
        <v>8.5</v>
      </c>
      <c r="H30" s="41">
        <v>0</v>
      </c>
      <c r="I30" s="37">
        <v>0</v>
      </c>
      <c r="J30" s="5">
        <v>7506684</v>
      </c>
      <c r="K30" s="32">
        <v>0</v>
      </c>
      <c r="L30" s="25">
        <v>0</v>
      </c>
      <c r="M30" s="5">
        <v>0</v>
      </c>
      <c r="N30" s="32">
        <v>0</v>
      </c>
      <c r="O30" s="25">
        <v>0</v>
      </c>
      <c r="P30" s="5">
        <f t="shared" si="3"/>
        <v>7506684</v>
      </c>
      <c r="Q30" s="110">
        <f t="shared" si="2"/>
        <v>278.84120203558558</v>
      </c>
    </row>
    <row r="31" spans="1:17">
      <c r="A31" s="10" t="s">
        <v>29</v>
      </c>
      <c r="B31" s="21">
        <v>36302</v>
      </c>
      <c r="C31" s="24">
        <v>2938351531</v>
      </c>
      <c r="D31" s="21">
        <f t="shared" si="0"/>
        <v>80941.8635612363</v>
      </c>
      <c r="E31" s="32">
        <v>1411703411</v>
      </c>
      <c r="F31" s="25">
        <f t="shared" si="1"/>
        <v>38887.758553247753</v>
      </c>
      <c r="G31" s="36">
        <v>9.5</v>
      </c>
      <c r="H31" s="41">
        <v>0</v>
      </c>
      <c r="I31" s="37">
        <v>0</v>
      </c>
      <c r="J31" s="5">
        <v>13411135</v>
      </c>
      <c r="K31" s="32">
        <v>0</v>
      </c>
      <c r="L31" s="25">
        <v>0</v>
      </c>
      <c r="M31" s="5">
        <v>0</v>
      </c>
      <c r="N31" s="32">
        <v>0</v>
      </c>
      <c r="O31" s="25">
        <v>0</v>
      </c>
      <c r="P31" s="5">
        <f t="shared" si="3"/>
        <v>13411135</v>
      </c>
      <c r="Q31" s="110">
        <f t="shared" si="2"/>
        <v>369.43240041870973</v>
      </c>
    </row>
    <row r="32" spans="1:17">
      <c r="A32" s="10" t="s">
        <v>30</v>
      </c>
      <c r="B32" s="21">
        <v>132762</v>
      </c>
      <c r="C32" s="24">
        <v>7037467299</v>
      </c>
      <c r="D32" s="21">
        <f t="shared" si="0"/>
        <v>53008.144642292224</v>
      </c>
      <c r="E32" s="32">
        <v>4733388623</v>
      </c>
      <c r="F32" s="25">
        <f t="shared" si="1"/>
        <v>35653.188585589247</v>
      </c>
      <c r="G32" s="36">
        <v>8.3203999999999994</v>
      </c>
      <c r="H32" s="41">
        <v>0.1</v>
      </c>
      <c r="I32" s="37">
        <v>0</v>
      </c>
      <c r="J32" s="5">
        <v>39383687</v>
      </c>
      <c r="K32" s="32">
        <v>473339</v>
      </c>
      <c r="L32" s="25">
        <v>0</v>
      </c>
      <c r="M32" s="5">
        <v>0</v>
      </c>
      <c r="N32" s="32">
        <v>0</v>
      </c>
      <c r="O32" s="25">
        <v>5804205</v>
      </c>
      <c r="P32" s="5">
        <f t="shared" si="3"/>
        <v>45661231</v>
      </c>
      <c r="Q32" s="110">
        <f t="shared" si="2"/>
        <v>343.93298534219127</v>
      </c>
    </row>
    <row r="33" spans="1:17">
      <c r="A33" s="10" t="s">
        <v>31</v>
      </c>
      <c r="B33" s="21">
        <v>88212</v>
      </c>
      <c r="C33" s="24">
        <v>4255232076</v>
      </c>
      <c r="D33" s="21">
        <f t="shared" si="0"/>
        <v>48238.698544415725</v>
      </c>
      <c r="E33" s="32">
        <v>2961506938</v>
      </c>
      <c r="F33" s="25">
        <f t="shared" si="1"/>
        <v>33572.608465968347</v>
      </c>
      <c r="G33" s="36">
        <v>8.5</v>
      </c>
      <c r="H33" s="41">
        <v>0</v>
      </c>
      <c r="I33" s="37">
        <v>0</v>
      </c>
      <c r="J33" s="5">
        <v>25173207</v>
      </c>
      <c r="K33" s="32">
        <v>0</v>
      </c>
      <c r="L33" s="25">
        <v>0</v>
      </c>
      <c r="M33" s="5">
        <v>0</v>
      </c>
      <c r="N33" s="32">
        <v>0</v>
      </c>
      <c r="O33" s="25">
        <v>0</v>
      </c>
      <c r="P33" s="5">
        <f t="shared" si="3"/>
        <v>25173207</v>
      </c>
      <c r="Q33" s="110">
        <f t="shared" si="2"/>
        <v>285.37168412460892</v>
      </c>
    </row>
    <row r="34" spans="1:17">
      <c r="A34" s="10" t="s">
        <v>32</v>
      </c>
      <c r="B34" s="21">
        <v>1026906</v>
      </c>
      <c r="C34" s="24">
        <v>60706431328</v>
      </c>
      <c r="D34" s="21">
        <f t="shared" si="0"/>
        <v>59115.859998870394</v>
      </c>
      <c r="E34" s="32">
        <v>42782759333</v>
      </c>
      <c r="F34" s="25">
        <f t="shared" si="1"/>
        <v>41661.806760307176</v>
      </c>
      <c r="G34" s="36">
        <v>7.4348999999999998</v>
      </c>
      <c r="H34" s="41">
        <v>0.1273</v>
      </c>
      <c r="I34" s="37">
        <v>0.64229999999999998</v>
      </c>
      <c r="J34" s="5">
        <v>320593163</v>
      </c>
      <c r="K34" s="32">
        <v>6973883</v>
      </c>
      <c r="L34" s="25">
        <v>0</v>
      </c>
      <c r="M34" s="5">
        <v>0</v>
      </c>
      <c r="N34" s="32">
        <v>26306038</v>
      </c>
      <c r="O34" s="25">
        <v>127493993</v>
      </c>
      <c r="P34" s="5">
        <f t="shared" si="3"/>
        <v>481367077</v>
      </c>
      <c r="Q34" s="110">
        <f t="shared" si="2"/>
        <v>468.75476139003962</v>
      </c>
    </row>
    <row r="35" spans="1:17">
      <c r="A35" s="10" t="s">
        <v>33</v>
      </c>
      <c r="B35" s="21">
        <v>18714</v>
      </c>
      <c r="C35" s="24">
        <v>654593276</v>
      </c>
      <c r="D35" s="21">
        <f t="shared" si="0"/>
        <v>34978.800683979905</v>
      </c>
      <c r="E35" s="32">
        <v>277876754</v>
      </c>
      <c r="F35" s="25">
        <f t="shared" si="1"/>
        <v>14848.602864165865</v>
      </c>
      <c r="G35" s="36">
        <v>9.98</v>
      </c>
      <c r="H35" s="41">
        <v>0</v>
      </c>
      <c r="I35" s="37">
        <v>0</v>
      </c>
      <c r="J35" s="5">
        <v>2773353</v>
      </c>
      <c r="K35" s="32">
        <v>0</v>
      </c>
      <c r="L35" s="25">
        <v>0</v>
      </c>
      <c r="M35" s="5">
        <v>0</v>
      </c>
      <c r="N35" s="32">
        <v>0</v>
      </c>
      <c r="O35" s="25">
        <v>0</v>
      </c>
      <c r="P35" s="5">
        <f t="shared" si="3"/>
        <v>2773353</v>
      </c>
      <c r="Q35" s="110">
        <f t="shared" si="2"/>
        <v>148.19669765950624</v>
      </c>
    </row>
    <row r="36" spans="1:17">
      <c r="A36" s="10" t="s">
        <v>34</v>
      </c>
      <c r="B36" s="21">
        <v>115716</v>
      </c>
      <c r="C36" s="24">
        <v>11247646904</v>
      </c>
      <c r="D36" s="21">
        <f t="shared" si="0"/>
        <v>97200.446818071825</v>
      </c>
      <c r="E36" s="32">
        <v>8541205140</v>
      </c>
      <c r="F36" s="25">
        <f t="shared" si="1"/>
        <v>73811.790417919736</v>
      </c>
      <c r="G36" s="36">
        <v>4.0500999999999996</v>
      </c>
      <c r="H36" s="41">
        <v>0.19470000000000001</v>
      </c>
      <c r="I36" s="37">
        <v>2.3660000000000001</v>
      </c>
      <c r="J36" s="5">
        <v>34207180</v>
      </c>
      <c r="K36" s="32">
        <v>1644433</v>
      </c>
      <c r="L36" s="25">
        <v>0</v>
      </c>
      <c r="M36" s="5">
        <v>0</v>
      </c>
      <c r="N36" s="32">
        <v>16530500</v>
      </c>
      <c r="O36" s="25">
        <v>6801901</v>
      </c>
      <c r="P36" s="5">
        <f t="shared" si="3"/>
        <v>59184014</v>
      </c>
      <c r="Q36" s="110">
        <f t="shared" si="2"/>
        <v>511.45921048083238</v>
      </c>
    </row>
    <row r="37" spans="1:17">
      <c r="A37" s="10" t="s">
        <v>35</v>
      </c>
      <c r="B37" s="21">
        <v>47495</v>
      </c>
      <c r="C37" s="24">
        <v>2000373273</v>
      </c>
      <c r="D37" s="21">
        <f t="shared" si="0"/>
        <v>42117.554963680384</v>
      </c>
      <c r="E37" s="32">
        <v>878527138</v>
      </c>
      <c r="F37" s="25">
        <f t="shared" si="1"/>
        <v>18497.255247920835</v>
      </c>
      <c r="G37" s="36">
        <v>8.5050000000000008</v>
      </c>
      <c r="H37" s="41">
        <v>0</v>
      </c>
      <c r="I37" s="37">
        <v>0</v>
      </c>
      <c r="J37" s="5">
        <v>7471873</v>
      </c>
      <c r="K37" s="32">
        <v>0</v>
      </c>
      <c r="L37" s="25">
        <v>0</v>
      </c>
      <c r="M37" s="5">
        <v>0</v>
      </c>
      <c r="N37" s="32">
        <v>330271</v>
      </c>
      <c r="O37" s="25">
        <v>0</v>
      </c>
      <c r="P37" s="5">
        <f t="shared" si="3"/>
        <v>7802144</v>
      </c>
      <c r="Q37" s="110">
        <f t="shared" si="2"/>
        <v>164.27295504789979</v>
      </c>
    </row>
    <row r="38" spans="1:17">
      <c r="A38" s="10" t="s">
        <v>36</v>
      </c>
      <c r="B38" s="21">
        <v>13043</v>
      </c>
      <c r="C38" s="24">
        <v>936689397</v>
      </c>
      <c r="D38" s="21">
        <f t="shared" si="0"/>
        <v>71815.4870045235</v>
      </c>
      <c r="E38" s="32">
        <v>328636952</v>
      </c>
      <c r="F38" s="25">
        <f t="shared" si="1"/>
        <v>25196.423522195815</v>
      </c>
      <c r="G38" s="36">
        <v>10</v>
      </c>
      <c r="H38" s="41">
        <v>0</v>
      </c>
      <c r="I38" s="37">
        <v>0</v>
      </c>
      <c r="J38" s="5">
        <v>3286368</v>
      </c>
      <c r="K38" s="32">
        <v>0</v>
      </c>
      <c r="L38" s="25">
        <v>0</v>
      </c>
      <c r="M38" s="5">
        <v>0</v>
      </c>
      <c r="N38" s="32">
        <v>0</v>
      </c>
      <c r="O38" s="25">
        <v>0</v>
      </c>
      <c r="P38" s="5">
        <f t="shared" si="3"/>
        <v>3286368</v>
      </c>
      <c r="Q38" s="110">
        <f t="shared" si="2"/>
        <v>251.96411868435175</v>
      </c>
    </row>
    <row r="39" spans="1:17">
      <c r="A39" s="10" t="s">
        <v>37</v>
      </c>
      <c r="B39" s="21">
        <v>7057</v>
      </c>
      <c r="C39" s="24">
        <v>341147083</v>
      </c>
      <c r="D39" s="21">
        <f t="shared" si="0"/>
        <v>48341.658353407962</v>
      </c>
      <c r="E39" s="32">
        <v>146849050</v>
      </c>
      <c r="F39" s="25">
        <f t="shared" si="1"/>
        <v>20808.991072693778</v>
      </c>
      <c r="G39" s="36">
        <v>10</v>
      </c>
      <c r="H39" s="41">
        <v>0</v>
      </c>
      <c r="I39" s="37">
        <v>0</v>
      </c>
      <c r="J39" s="5">
        <v>1468490</v>
      </c>
      <c r="K39" s="32">
        <v>0</v>
      </c>
      <c r="L39" s="25">
        <v>0</v>
      </c>
      <c r="M39" s="5">
        <v>0</v>
      </c>
      <c r="N39" s="32">
        <v>0</v>
      </c>
      <c r="O39" s="25">
        <v>0</v>
      </c>
      <c r="P39" s="5">
        <f t="shared" si="3"/>
        <v>1468490</v>
      </c>
      <c r="Q39" s="110">
        <f t="shared" ref="Q39:Q70" si="4">P39/B39</f>
        <v>208.08983987530112</v>
      </c>
    </row>
    <row r="40" spans="1:17">
      <c r="A40" s="10" t="s">
        <v>38</v>
      </c>
      <c r="B40" s="21">
        <v>220323</v>
      </c>
      <c r="C40" s="24">
        <v>11470499134</v>
      </c>
      <c r="D40" s="21">
        <f t="shared" si="0"/>
        <v>52062.195658192744</v>
      </c>
      <c r="E40" s="32">
        <v>8480649334</v>
      </c>
      <c r="F40" s="25">
        <f t="shared" si="1"/>
        <v>38491.892966235937</v>
      </c>
      <c r="G40" s="36">
        <v>5.117</v>
      </c>
      <c r="H40" s="41">
        <v>0</v>
      </c>
      <c r="I40" s="37">
        <v>0</v>
      </c>
      <c r="J40" s="5">
        <v>43395484</v>
      </c>
      <c r="K40" s="32">
        <v>0</v>
      </c>
      <c r="L40" s="25">
        <v>0</v>
      </c>
      <c r="M40" s="5">
        <v>0</v>
      </c>
      <c r="N40" s="32">
        <v>0</v>
      </c>
      <c r="O40" s="25">
        <v>6010663</v>
      </c>
      <c r="P40" s="5">
        <f t="shared" si="3"/>
        <v>49406147</v>
      </c>
      <c r="Q40" s="110">
        <f t="shared" si="4"/>
        <v>224.24416424976059</v>
      </c>
    </row>
    <row r="41" spans="1:17">
      <c r="A41" s="10" t="s">
        <v>39</v>
      </c>
      <c r="B41" s="21">
        <v>454918</v>
      </c>
      <c r="C41" s="24">
        <v>39388213330</v>
      </c>
      <c r="D41" s="21">
        <f t="shared" si="0"/>
        <v>86583.105812476089</v>
      </c>
      <c r="E41" s="32">
        <v>31854496020</v>
      </c>
      <c r="F41" s="25">
        <f t="shared" si="1"/>
        <v>70022.500802342402</v>
      </c>
      <c r="G41" s="36">
        <v>5.3400999999999996</v>
      </c>
      <c r="H41" s="41">
        <v>0</v>
      </c>
      <c r="I41" s="37">
        <v>0</v>
      </c>
      <c r="J41" s="5">
        <v>170230826</v>
      </c>
      <c r="K41" s="32">
        <v>0</v>
      </c>
      <c r="L41" s="25">
        <v>0</v>
      </c>
      <c r="M41" s="5">
        <v>49463068</v>
      </c>
      <c r="N41" s="32">
        <v>0</v>
      </c>
      <c r="O41" s="25">
        <v>4630059</v>
      </c>
      <c r="P41" s="5">
        <f t="shared" si="3"/>
        <v>224323953</v>
      </c>
      <c r="Q41" s="110">
        <f t="shared" si="4"/>
        <v>493.1085448366519</v>
      </c>
    </row>
    <row r="42" spans="1:17">
      <c r="A42" s="10" t="s">
        <v>40</v>
      </c>
      <c r="B42" s="21">
        <v>244208</v>
      </c>
      <c r="C42" s="24">
        <v>15397336154</v>
      </c>
      <c r="D42" s="21">
        <f t="shared" si="0"/>
        <v>63050.089079800826</v>
      </c>
      <c r="E42" s="32">
        <v>8742136729</v>
      </c>
      <c r="F42" s="25">
        <f t="shared" si="1"/>
        <v>35797.912963539275</v>
      </c>
      <c r="G42" s="36">
        <v>8.57</v>
      </c>
      <c r="H42" s="41">
        <v>0</v>
      </c>
      <c r="I42" s="37">
        <v>0</v>
      </c>
      <c r="J42" s="5">
        <v>74923644</v>
      </c>
      <c r="K42" s="32">
        <v>0</v>
      </c>
      <c r="L42" s="25">
        <v>0</v>
      </c>
      <c r="M42" s="5">
        <v>0</v>
      </c>
      <c r="N42" s="32">
        <v>0</v>
      </c>
      <c r="O42" s="25">
        <v>4201505</v>
      </c>
      <c r="P42" s="5">
        <f t="shared" si="3"/>
        <v>79125149</v>
      </c>
      <c r="Q42" s="110">
        <f t="shared" si="4"/>
        <v>324.00719468649675</v>
      </c>
    </row>
    <row r="43" spans="1:17">
      <c r="A43" s="10" t="s">
        <v>41</v>
      </c>
      <c r="B43" s="21">
        <v>35118</v>
      </c>
      <c r="C43" s="24">
        <v>1690947669</v>
      </c>
      <c r="D43" s="21">
        <f t="shared" si="0"/>
        <v>48150.454724073126</v>
      </c>
      <c r="E43" s="32">
        <v>974135625</v>
      </c>
      <c r="F43" s="25">
        <f t="shared" si="1"/>
        <v>27738.926618827951</v>
      </c>
      <c r="G43" s="36">
        <v>9</v>
      </c>
      <c r="H43" s="41">
        <v>0</v>
      </c>
      <c r="I43" s="37">
        <v>0</v>
      </c>
      <c r="J43" s="5">
        <v>8767220</v>
      </c>
      <c r="K43" s="32">
        <v>0</v>
      </c>
      <c r="L43" s="25">
        <v>0</v>
      </c>
      <c r="M43" s="5">
        <v>0</v>
      </c>
      <c r="N43" s="32">
        <v>0</v>
      </c>
      <c r="O43" s="25">
        <v>0</v>
      </c>
      <c r="P43" s="5">
        <f t="shared" si="3"/>
        <v>8767220</v>
      </c>
      <c r="Q43" s="110">
        <f t="shared" si="4"/>
        <v>249.65032177231049</v>
      </c>
    </row>
    <row r="44" spans="1:17">
      <c r="A44" s="10" t="s">
        <v>42</v>
      </c>
      <c r="B44" s="21">
        <v>7132</v>
      </c>
      <c r="C44" s="24">
        <v>627979872</v>
      </c>
      <c r="D44" s="21">
        <f t="shared" si="0"/>
        <v>88051.019629837348</v>
      </c>
      <c r="E44" s="32">
        <v>136524324</v>
      </c>
      <c r="F44" s="25">
        <f t="shared" si="1"/>
        <v>19142.501962983737</v>
      </c>
      <c r="G44" s="36">
        <v>10</v>
      </c>
      <c r="H44" s="41">
        <v>0</v>
      </c>
      <c r="I44" s="37">
        <v>0</v>
      </c>
      <c r="J44" s="5">
        <v>1365243</v>
      </c>
      <c r="K44" s="32">
        <v>0</v>
      </c>
      <c r="L44" s="25">
        <v>0</v>
      </c>
      <c r="M44" s="5">
        <v>0</v>
      </c>
      <c r="N44" s="32">
        <v>0</v>
      </c>
      <c r="O44" s="25">
        <v>0</v>
      </c>
      <c r="P44" s="5">
        <f t="shared" si="3"/>
        <v>1365243</v>
      </c>
      <c r="Q44" s="110">
        <f t="shared" si="4"/>
        <v>191.4249859786876</v>
      </c>
    </row>
    <row r="45" spans="1:17">
      <c r="A45" s="10" t="s">
        <v>43</v>
      </c>
      <c r="B45" s="21">
        <v>18862</v>
      </c>
      <c r="C45" s="24">
        <v>772795802</v>
      </c>
      <c r="D45" s="21">
        <f t="shared" si="0"/>
        <v>40971.04241331778</v>
      </c>
      <c r="E45" s="32">
        <v>366467802</v>
      </c>
      <c r="F45" s="25">
        <f t="shared" si="1"/>
        <v>19428.894178772134</v>
      </c>
      <c r="G45" s="36">
        <v>9.8290000000000006</v>
      </c>
      <c r="H45" s="41">
        <v>0</v>
      </c>
      <c r="I45" s="37">
        <v>0</v>
      </c>
      <c r="J45" s="5">
        <v>3602012</v>
      </c>
      <c r="K45" s="32">
        <v>0</v>
      </c>
      <c r="L45" s="25">
        <v>0</v>
      </c>
      <c r="M45" s="5">
        <v>0</v>
      </c>
      <c r="N45" s="32">
        <v>0</v>
      </c>
      <c r="O45" s="25">
        <v>0</v>
      </c>
      <c r="P45" s="5">
        <f t="shared" si="3"/>
        <v>3602012</v>
      </c>
      <c r="Q45" s="110">
        <f t="shared" si="4"/>
        <v>190.96659951224686</v>
      </c>
    </row>
    <row r="46" spans="1:17">
      <c r="A46" s="10" t="s">
        <v>44</v>
      </c>
      <c r="B46" s="21">
        <v>270771</v>
      </c>
      <c r="C46" s="24">
        <v>18450322481</v>
      </c>
      <c r="D46" s="21">
        <f t="shared" si="0"/>
        <v>68139.950293790695</v>
      </c>
      <c r="E46" s="32">
        <v>14357958675</v>
      </c>
      <c r="F46" s="25">
        <f t="shared" si="1"/>
        <v>53026.205446668959</v>
      </c>
      <c r="G46" s="36">
        <v>7.4557000000000002</v>
      </c>
      <c r="H46" s="41">
        <v>0.22439999999999999</v>
      </c>
      <c r="I46" s="37">
        <v>0</v>
      </c>
      <c r="J46" s="5">
        <v>107062504</v>
      </c>
      <c r="K46" s="32">
        <v>3222211</v>
      </c>
      <c r="L46" s="25">
        <v>0</v>
      </c>
      <c r="M46" s="5">
        <v>0</v>
      </c>
      <c r="N46" s="32">
        <v>0</v>
      </c>
      <c r="O46" s="25">
        <v>7380549</v>
      </c>
      <c r="P46" s="5">
        <f t="shared" si="3"/>
        <v>117665264</v>
      </c>
      <c r="Q46" s="110">
        <f t="shared" si="4"/>
        <v>434.55637420550943</v>
      </c>
    </row>
    <row r="47" spans="1:17">
      <c r="A47" s="10" t="s">
        <v>45</v>
      </c>
      <c r="B47" s="21">
        <v>264277</v>
      </c>
      <c r="C47" s="24">
        <v>12636164690</v>
      </c>
      <c r="D47" s="21">
        <f t="shared" si="0"/>
        <v>47814.091615993828</v>
      </c>
      <c r="E47" s="32">
        <v>7978654453</v>
      </c>
      <c r="F47" s="25">
        <f t="shared" si="1"/>
        <v>30190.498806176853</v>
      </c>
      <c r="G47" s="36">
        <v>5.85</v>
      </c>
      <c r="H47" s="41">
        <v>0.21</v>
      </c>
      <c r="I47" s="37">
        <v>0</v>
      </c>
      <c r="J47" s="5">
        <v>48444532</v>
      </c>
      <c r="K47" s="32">
        <v>0</v>
      </c>
      <c r="L47" s="25">
        <v>0</v>
      </c>
      <c r="M47" s="5">
        <v>0</v>
      </c>
      <c r="N47" s="32">
        <v>417762</v>
      </c>
      <c r="O47" s="25">
        <v>19833154</v>
      </c>
      <c r="P47" s="5">
        <f t="shared" si="3"/>
        <v>68695448</v>
      </c>
      <c r="Q47" s="110">
        <f t="shared" si="4"/>
        <v>259.93729306750117</v>
      </c>
    </row>
    <row r="48" spans="1:17">
      <c r="A48" s="10" t="s">
        <v>46</v>
      </c>
      <c r="B48" s="21">
        <v>128873</v>
      </c>
      <c r="C48" s="24">
        <v>14343974035</v>
      </c>
      <c r="D48" s="21">
        <f t="shared" si="0"/>
        <v>111303.17471464154</v>
      </c>
      <c r="E48" s="32">
        <v>11123877413</v>
      </c>
      <c r="F48" s="25">
        <f t="shared" si="1"/>
        <v>86316.586197263969</v>
      </c>
      <c r="G48" s="36">
        <v>5.4909999999999997</v>
      </c>
      <c r="H48" s="41">
        <v>0.51100000000000001</v>
      </c>
      <c r="I48" s="37">
        <v>0</v>
      </c>
      <c r="J48" s="5">
        <v>61081348</v>
      </c>
      <c r="K48" s="32">
        <v>5684314</v>
      </c>
      <c r="L48" s="25">
        <v>0</v>
      </c>
      <c r="M48" s="5">
        <v>0</v>
      </c>
      <c r="N48" s="32">
        <v>0</v>
      </c>
      <c r="O48" s="25">
        <v>26952250</v>
      </c>
      <c r="P48" s="5">
        <f t="shared" si="3"/>
        <v>93717912</v>
      </c>
      <c r="Q48" s="110">
        <f t="shared" si="4"/>
        <v>727.2113786440915</v>
      </c>
    </row>
    <row r="49" spans="1:17">
      <c r="A49" s="10" t="s">
        <v>47</v>
      </c>
      <c r="B49" s="21">
        <v>2285869</v>
      </c>
      <c r="C49" s="24">
        <v>138771596492</v>
      </c>
      <c r="D49" s="21">
        <f t="shared" si="0"/>
        <v>60708.464261075329</v>
      </c>
      <c r="E49" s="32">
        <v>103883486860</v>
      </c>
      <c r="F49" s="25">
        <f t="shared" si="1"/>
        <v>45445.949378551442</v>
      </c>
      <c r="G49" s="36">
        <v>5.7130000000000001</v>
      </c>
      <c r="H49" s="41">
        <v>0.55200000000000005</v>
      </c>
      <c r="I49" s="37">
        <v>0</v>
      </c>
      <c r="J49" s="5">
        <v>603591196</v>
      </c>
      <c r="K49" s="32">
        <v>61922905</v>
      </c>
      <c r="L49" s="25">
        <v>0</v>
      </c>
      <c r="M49" s="5">
        <v>326300516</v>
      </c>
      <c r="N49" s="32">
        <v>0</v>
      </c>
      <c r="O49" s="25">
        <v>0</v>
      </c>
      <c r="P49" s="5">
        <f t="shared" si="3"/>
        <v>991814617</v>
      </c>
      <c r="Q49" s="110">
        <f t="shared" si="4"/>
        <v>433.88952604020614</v>
      </c>
    </row>
    <row r="50" spans="1:17">
      <c r="A50" s="10" t="s">
        <v>48</v>
      </c>
      <c r="B50" s="21">
        <v>80588</v>
      </c>
      <c r="C50" s="24">
        <v>16132392580</v>
      </c>
      <c r="D50" s="21">
        <f t="shared" si="0"/>
        <v>200183.55809797984</v>
      </c>
      <c r="E50" s="32">
        <v>11285509899</v>
      </c>
      <c r="F50" s="25">
        <f t="shared" si="1"/>
        <v>140039.58280389139</v>
      </c>
      <c r="G50" s="36">
        <v>4.1406999999999998</v>
      </c>
      <c r="H50" s="41">
        <v>0</v>
      </c>
      <c r="I50" s="37">
        <v>0</v>
      </c>
      <c r="J50" s="5">
        <v>50957781</v>
      </c>
      <c r="K50" s="32">
        <v>0</v>
      </c>
      <c r="L50" s="25">
        <v>0</v>
      </c>
      <c r="M50" s="5">
        <v>0</v>
      </c>
      <c r="N50" s="32">
        <v>0</v>
      </c>
      <c r="O50" s="25">
        <v>9798869</v>
      </c>
      <c r="P50" s="5">
        <f t="shared" si="3"/>
        <v>60756650</v>
      </c>
      <c r="Q50" s="110">
        <f t="shared" si="4"/>
        <v>753.91683625353653</v>
      </c>
    </row>
    <row r="51" spans="1:17">
      <c r="A51" s="10" t="s">
        <v>49</v>
      </c>
      <c r="B51" s="21">
        <v>59409</v>
      </c>
      <c r="C51" s="24">
        <v>4890294933</v>
      </c>
      <c r="D51" s="21">
        <f t="shared" si="0"/>
        <v>82315.725445639546</v>
      </c>
      <c r="E51" s="32">
        <v>3532555179</v>
      </c>
      <c r="F51" s="25">
        <f t="shared" si="1"/>
        <v>59461.61657324648</v>
      </c>
      <c r="G51" s="36">
        <v>7.3821000000000003</v>
      </c>
      <c r="H51" s="41">
        <v>0.32240000000000002</v>
      </c>
      <c r="I51" s="37">
        <v>0</v>
      </c>
      <c r="J51" s="5">
        <v>26077675</v>
      </c>
      <c r="K51" s="32">
        <v>0</v>
      </c>
      <c r="L51" s="25">
        <v>0</v>
      </c>
      <c r="M51" s="5">
        <v>811965</v>
      </c>
      <c r="N51" s="32">
        <v>0</v>
      </c>
      <c r="O51" s="25">
        <v>0</v>
      </c>
      <c r="P51" s="5">
        <f t="shared" si="3"/>
        <v>26889640</v>
      </c>
      <c r="Q51" s="110">
        <f t="shared" si="4"/>
        <v>452.61896345671533</v>
      </c>
    </row>
    <row r="52" spans="1:17">
      <c r="A52" s="10" t="s">
        <v>50</v>
      </c>
      <c r="B52" s="21">
        <v>173450</v>
      </c>
      <c r="C52" s="24">
        <v>11168409088</v>
      </c>
      <c r="D52" s="21">
        <f t="shared" si="0"/>
        <v>64389.790072066877</v>
      </c>
      <c r="E52" s="32">
        <v>8363348849</v>
      </c>
      <c r="F52" s="25">
        <f t="shared" si="1"/>
        <v>48217.635335831648</v>
      </c>
      <c r="G52" s="36">
        <v>4.25</v>
      </c>
      <c r="H52" s="41">
        <v>0</v>
      </c>
      <c r="I52" s="37">
        <v>0</v>
      </c>
      <c r="J52" s="5">
        <v>35544141</v>
      </c>
      <c r="K52" s="32">
        <v>0</v>
      </c>
      <c r="L52" s="25">
        <v>0</v>
      </c>
      <c r="M52" s="5">
        <v>0</v>
      </c>
      <c r="N52" s="32">
        <v>0</v>
      </c>
      <c r="O52" s="25">
        <v>506515</v>
      </c>
      <c r="P52" s="5">
        <f t="shared" si="3"/>
        <v>36050656</v>
      </c>
      <c r="Q52" s="110">
        <f t="shared" si="4"/>
        <v>207.84465840299799</v>
      </c>
    </row>
    <row r="53" spans="1:17">
      <c r="A53" s="10" t="s">
        <v>51</v>
      </c>
      <c r="B53" s="21">
        <v>36147</v>
      </c>
      <c r="C53" s="24">
        <v>1707185000</v>
      </c>
      <c r="D53" s="21">
        <f t="shared" si="0"/>
        <v>47228.953993415773</v>
      </c>
      <c r="E53" s="32">
        <v>1025610488</v>
      </c>
      <c r="F53" s="25">
        <f t="shared" si="1"/>
        <v>28373.32248872659</v>
      </c>
      <c r="G53" s="36">
        <v>8.0009999999999994</v>
      </c>
      <c r="H53" s="41">
        <v>0.4798</v>
      </c>
      <c r="I53" s="37">
        <v>0</v>
      </c>
      <c r="J53" s="5">
        <v>9445421</v>
      </c>
      <c r="K53" s="32">
        <v>492093</v>
      </c>
      <c r="L53" s="25">
        <v>0</v>
      </c>
      <c r="M53" s="5">
        <v>0</v>
      </c>
      <c r="N53" s="32">
        <v>0</v>
      </c>
      <c r="O53" s="25">
        <v>0</v>
      </c>
      <c r="P53" s="5">
        <f t="shared" si="3"/>
        <v>9937514</v>
      </c>
      <c r="Q53" s="110">
        <f t="shared" si="4"/>
        <v>274.91946772899547</v>
      </c>
    </row>
    <row r="54" spans="1:17">
      <c r="A54" s="10" t="s">
        <v>52</v>
      </c>
      <c r="B54" s="21">
        <v>930034</v>
      </c>
      <c r="C54" s="24">
        <v>73424990370</v>
      </c>
      <c r="D54" s="21">
        <f t="shared" si="0"/>
        <v>78948.716251233825</v>
      </c>
      <c r="E54" s="32">
        <v>55904604483</v>
      </c>
      <c r="F54" s="25">
        <f t="shared" si="1"/>
        <v>60110.280358567536</v>
      </c>
      <c r="G54" s="36">
        <v>5.1638999999999999</v>
      </c>
      <c r="H54" s="41">
        <v>0</v>
      </c>
      <c r="I54" s="37">
        <v>0.43830000000000002</v>
      </c>
      <c r="J54" s="5">
        <v>289549343</v>
      </c>
      <c r="K54" s="32">
        <v>0</v>
      </c>
      <c r="L54" s="25">
        <v>0</v>
      </c>
      <c r="M54" s="5">
        <v>64783164</v>
      </c>
      <c r="N54" s="32">
        <v>1128937</v>
      </c>
      <c r="O54" s="25">
        <v>105393747</v>
      </c>
      <c r="P54" s="5">
        <f t="shared" si="3"/>
        <v>460855191</v>
      </c>
      <c r="Q54" s="110">
        <f t="shared" si="4"/>
        <v>495.52510015762863</v>
      </c>
    </row>
    <row r="55" spans="1:17">
      <c r="A55" s="10" t="s">
        <v>53</v>
      </c>
      <c r="B55" s="21">
        <v>179534</v>
      </c>
      <c r="C55" s="24">
        <v>13599963763</v>
      </c>
      <c r="D55" s="21">
        <f t="shared" si="0"/>
        <v>75751.466368487309</v>
      </c>
      <c r="E55" s="32">
        <v>9711714371</v>
      </c>
      <c r="F55" s="25">
        <f t="shared" si="1"/>
        <v>54094.01211469694</v>
      </c>
      <c r="G55" s="36">
        <v>5.9945000000000004</v>
      </c>
      <c r="H55" s="41">
        <v>0</v>
      </c>
      <c r="I55" s="37">
        <v>0.5</v>
      </c>
      <c r="J55" s="5">
        <v>58216872</v>
      </c>
      <c r="K55" s="32">
        <v>0</v>
      </c>
      <c r="L55" s="25">
        <v>4855857</v>
      </c>
      <c r="M55" s="5">
        <v>0</v>
      </c>
      <c r="N55" s="32">
        <v>0</v>
      </c>
      <c r="O55" s="25">
        <v>2545041</v>
      </c>
      <c r="P55" s="5">
        <f t="shared" si="3"/>
        <v>65617770</v>
      </c>
      <c r="Q55" s="110">
        <f t="shared" si="4"/>
        <v>365.48937805652412</v>
      </c>
    </row>
    <row r="56" spans="1:17">
      <c r="A56" s="10" t="s">
        <v>54</v>
      </c>
      <c r="B56" s="21">
        <v>1154464</v>
      </c>
      <c r="C56" s="24">
        <v>101011370887</v>
      </c>
      <c r="D56" s="21">
        <f t="shared" si="0"/>
        <v>87496.336730292154</v>
      </c>
      <c r="E56" s="32">
        <v>79622188734</v>
      </c>
      <c r="F56" s="25">
        <f t="shared" si="1"/>
        <v>68968.966320301028</v>
      </c>
      <c r="G56" s="36">
        <v>4.55</v>
      </c>
      <c r="H56" s="41">
        <v>0.3851</v>
      </c>
      <c r="I56" s="37">
        <v>0</v>
      </c>
      <c r="J56" s="5">
        <v>361676876</v>
      </c>
      <c r="K56" s="32">
        <v>30624234</v>
      </c>
      <c r="L56" s="25">
        <v>0</v>
      </c>
      <c r="M56" s="5">
        <v>0</v>
      </c>
      <c r="N56" s="32">
        <v>140500878</v>
      </c>
      <c r="O56" s="25">
        <v>0</v>
      </c>
      <c r="P56" s="5">
        <f t="shared" si="3"/>
        <v>532801988</v>
      </c>
      <c r="Q56" s="110">
        <f t="shared" si="4"/>
        <v>461.51459725032566</v>
      </c>
    </row>
    <row r="57" spans="1:17">
      <c r="A57" s="10" t="s">
        <v>55</v>
      </c>
      <c r="B57" s="21">
        <v>352380</v>
      </c>
      <c r="C57" s="24">
        <v>16894830990</v>
      </c>
      <c r="D57" s="21">
        <f t="shared" si="0"/>
        <v>47944.92022816278</v>
      </c>
      <c r="E57" s="32">
        <v>11002947919</v>
      </c>
      <c r="F57" s="25">
        <f t="shared" si="1"/>
        <v>31224.666323287362</v>
      </c>
      <c r="G57" s="36">
        <v>9.1140000000000008</v>
      </c>
      <c r="H57" s="41">
        <v>0</v>
      </c>
      <c r="I57" s="37">
        <v>0</v>
      </c>
      <c r="J57" s="5">
        <v>100280917</v>
      </c>
      <c r="K57" s="32">
        <v>0</v>
      </c>
      <c r="L57" s="25">
        <v>0</v>
      </c>
      <c r="M57" s="5">
        <v>0</v>
      </c>
      <c r="N57" s="32">
        <v>12678235</v>
      </c>
      <c r="O57" s="25">
        <v>0</v>
      </c>
      <c r="P57" s="5">
        <f t="shared" si="3"/>
        <v>112959152</v>
      </c>
      <c r="Q57" s="110">
        <f t="shared" si="4"/>
        <v>320.56062205573528</v>
      </c>
    </row>
    <row r="58" spans="1:17">
      <c r="A58" s="10" t="s">
        <v>56</v>
      </c>
      <c r="B58" s="21">
        <v>929208</v>
      </c>
      <c r="C58" s="24">
        <v>58053075632</v>
      </c>
      <c r="D58" s="21">
        <f t="shared" si="0"/>
        <v>62475.867224561131</v>
      </c>
      <c r="E58" s="32">
        <v>42410832981</v>
      </c>
      <c r="F58" s="25">
        <f t="shared" si="1"/>
        <v>45641.915460262935</v>
      </c>
      <c r="G58" s="36">
        <v>6.8010000000000002</v>
      </c>
      <c r="H58" s="41">
        <v>0</v>
      </c>
      <c r="I58" s="37">
        <v>0</v>
      </c>
      <c r="J58" s="5">
        <v>285309295</v>
      </c>
      <c r="K58" s="32">
        <v>0</v>
      </c>
      <c r="L58" s="25">
        <v>954243</v>
      </c>
      <c r="M58" s="5">
        <v>0</v>
      </c>
      <c r="N58" s="32">
        <v>0</v>
      </c>
      <c r="O58" s="25">
        <v>49192211</v>
      </c>
      <c r="P58" s="5">
        <f t="shared" si="3"/>
        <v>335455749</v>
      </c>
      <c r="Q58" s="110">
        <f t="shared" si="4"/>
        <v>361.01254939690574</v>
      </c>
    </row>
    <row r="59" spans="1:17">
      <c r="A59" s="10" t="s">
        <v>58</v>
      </c>
      <c r="B59" s="21">
        <v>496112</v>
      </c>
      <c r="C59" s="24">
        <v>23566219826</v>
      </c>
      <c r="D59" s="21">
        <f t="shared" si="0"/>
        <v>47501.81375576483</v>
      </c>
      <c r="E59" s="32">
        <v>16802670465</v>
      </c>
      <c r="F59" s="25">
        <f t="shared" si="1"/>
        <v>33868.703972086951</v>
      </c>
      <c r="G59" s="36">
        <v>7.5270000000000001</v>
      </c>
      <c r="H59" s="41">
        <v>0.2</v>
      </c>
      <c r="I59" s="37">
        <v>0</v>
      </c>
      <c r="J59" s="5">
        <v>130075339</v>
      </c>
      <c r="K59" s="32">
        <v>0</v>
      </c>
      <c r="L59" s="25">
        <v>0</v>
      </c>
      <c r="M59" s="5">
        <v>0</v>
      </c>
      <c r="N59" s="32">
        <v>0</v>
      </c>
      <c r="O59" s="25">
        <v>0</v>
      </c>
      <c r="P59" s="5">
        <f t="shared" si="3"/>
        <v>130075339</v>
      </c>
      <c r="Q59" s="110">
        <f t="shared" si="4"/>
        <v>262.18946326635921</v>
      </c>
    </row>
    <row r="60" spans="1:17">
      <c r="A60" s="10" t="s">
        <v>59</v>
      </c>
      <c r="B60" s="21">
        <v>70820</v>
      </c>
      <c r="C60" s="24">
        <v>4000103102</v>
      </c>
      <c r="D60" s="21">
        <f t="shared" si="0"/>
        <v>56482.675826037841</v>
      </c>
      <c r="E60" s="32">
        <v>2430537862</v>
      </c>
      <c r="F60" s="25">
        <f t="shared" si="1"/>
        <v>34319.93592205592</v>
      </c>
      <c r="G60" s="36">
        <v>8.8000000000000007</v>
      </c>
      <c r="H60" s="41">
        <v>0</v>
      </c>
      <c r="I60" s="37">
        <v>0</v>
      </c>
      <c r="J60" s="5">
        <v>21388729</v>
      </c>
      <c r="K60" s="32">
        <v>0</v>
      </c>
      <c r="L60" s="25">
        <v>0</v>
      </c>
      <c r="M60" s="5">
        <v>0</v>
      </c>
      <c r="N60" s="32">
        <v>0</v>
      </c>
      <c r="O60" s="25">
        <v>1092746</v>
      </c>
      <c r="P60" s="5">
        <f t="shared" si="3"/>
        <v>22481475</v>
      </c>
      <c r="Q60" s="110">
        <f t="shared" si="4"/>
        <v>317.44528381813046</v>
      </c>
    </row>
    <row r="61" spans="1:17">
      <c r="A61" s="10" t="s">
        <v>135</v>
      </c>
      <c r="B61" s="21">
        <v>128604</v>
      </c>
      <c r="C61" s="24">
        <v>12831128363</v>
      </c>
      <c r="D61" s="21">
        <f t="shared" si="0"/>
        <v>99772.389373580911</v>
      </c>
      <c r="E61" s="32">
        <v>9581736698</v>
      </c>
      <c r="F61" s="25">
        <f t="shared" si="1"/>
        <v>74505.743973748875</v>
      </c>
      <c r="G61" s="36">
        <v>6.0650000000000004</v>
      </c>
      <c r="H61" s="41">
        <v>0.16</v>
      </c>
      <c r="I61" s="37">
        <v>0</v>
      </c>
      <c r="J61" s="5">
        <v>58115095</v>
      </c>
      <c r="K61" s="32">
        <v>1539724</v>
      </c>
      <c r="L61" s="25">
        <v>0</v>
      </c>
      <c r="M61" s="5">
        <v>0</v>
      </c>
      <c r="N61" s="32">
        <v>5737275</v>
      </c>
      <c r="O61" s="25">
        <v>345041</v>
      </c>
      <c r="P61" s="5">
        <f t="shared" si="3"/>
        <v>65737135</v>
      </c>
      <c r="Q61" s="110">
        <f t="shared" si="4"/>
        <v>511.15933407981089</v>
      </c>
    </row>
    <row r="62" spans="1:17">
      <c r="A62" s="10" t="s">
        <v>136</v>
      </c>
      <c r="B62" s="21">
        <v>198253</v>
      </c>
      <c r="C62" s="24">
        <v>12692051185</v>
      </c>
      <c r="D62" s="21">
        <f t="shared" si="0"/>
        <v>64019.465960162015</v>
      </c>
      <c r="E62" s="32">
        <v>8667691605</v>
      </c>
      <c r="F62" s="25">
        <f t="shared" si="1"/>
        <v>43720.355328797043</v>
      </c>
      <c r="G62" s="36">
        <v>7.6794000000000002</v>
      </c>
      <c r="H62" s="41">
        <v>0</v>
      </c>
      <c r="I62" s="37">
        <v>0.62819999999999998</v>
      </c>
      <c r="J62" s="5">
        <v>66562632</v>
      </c>
      <c r="K62" s="32">
        <v>0</v>
      </c>
      <c r="L62" s="25">
        <v>3063425</v>
      </c>
      <c r="M62" s="5">
        <v>0</v>
      </c>
      <c r="N62" s="32">
        <v>2399888</v>
      </c>
      <c r="O62" s="25">
        <v>4770444</v>
      </c>
      <c r="P62" s="5">
        <f t="shared" si="3"/>
        <v>76796389</v>
      </c>
      <c r="Q62" s="110">
        <f t="shared" si="4"/>
        <v>387.36558337074342</v>
      </c>
    </row>
    <row r="63" spans="1:17">
      <c r="A63" s="10" t="s">
        <v>60</v>
      </c>
      <c r="B63" s="21">
        <v>121370</v>
      </c>
      <c r="C63" s="24">
        <v>6650422292</v>
      </c>
      <c r="D63" s="21">
        <f t="shared" si="0"/>
        <v>54794.613924363519</v>
      </c>
      <c r="E63" s="32">
        <v>4568997095</v>
      </c>
      <c r="F63" s="25">
        <f t="shared" si="1"/>
        <v>37645.193169646533</v>
      </c>
      <c r="G63" s="36">
        <v>6.9720000000000004</v>
      </c>
      <c r="H63" s="41">
        <v>0</v>
      </c>
      <c r="I63" s="37">
        <v>0</v>
      </c>
      <c r="J63" s="5">
        <v>31837627</v>
      </c>
      <c r="K63" s="32">
        <v>0</v>
      </c>
      <c r="L63" s="25">
        <v>0</v>
      </c>
      <c r="M63" s="5">
        <v>0</v>
      </c>
      <c r="N63" s="32">
        <v>0</v>
      </c>
      <c r="O63" s="25">
        <v>0</v>
      </c>
      <c r="P63" s="5">
        <f t="shared" si="3"/>
        <v>31837627</v>
      </c>
      <c r="Q63" s="110">
        <f t="shared" si="4"/>
        <v>262.31875257477134</v>
      </c>
    </row>
    <row r="64" spans="1:17">
      <c r="A64" s="10" t="s">
        <v>61</v>
      </c>
      <c r="B64" s="21">
        <v>334023</v>
      </c>
      <c r="C64" s="24">
        <v>33569042425</v>
      </c>
      <c r="D64" s="21">
        <f t="shared" si="0"/>
        <v>100499.19444170012</v>
      </c>
      <c r="E64" s="32">
        <v>26352280077</v>
      </c>
      <c r="F64" s="25">
        <f t="shared" si="1"/>
        <v>78893.609353248132</v>
      </c>
      <c r="G64" s="36">
        <v>4.3769999999999998</v>
      </c>
      <c r="H64" s="41">
        <v>7.5499999999999998E-2</v>
      </c>
      <c r="I64" s="37">
        <v>0.1168</v>
      </c>
      <c r="J64" s="5">
        <v>115480157</v>
      </c>
      <c r="K64" s="32">
        <v>1992026</v>
      </c>
      <c r="L64" s="25">
        <v>3081706</v>
      </c>
      <c r="M64" s="5">
        <v>0</v>
      </c>
      <c r="N64" s="32">
        <v>0</v>
      </c>
      <c r="O64" s="25">
        <v>572364</v>
      </c>
      <c r="P64" s="5">
        <f t="shared" si="3"/>
        <v>121126253</v>
      </c>
      <c r="Q64" s="110">
        <f t="shared" si="4"/>
        <v>362.62848067348654</v>
      </c>
    </row>
    <row r="65" spans="1:17">
      <c r="A65" s="10" t="s">
        <v>57</v>
      </c>
      <c r="B65" s="21">
        <v>377960</v>
      </c>
      <c r="C65" s="24">
        <v>21274371734</v>
      </c>
      <c r="D65" s="21">
        <f t="shared" si="0"/>
        <v>56287.363038416763</v>
      </c>
      <c r="E65" s="32">
        <v>16929001857</v>
      </c>
      <c r="F65" s="25">
        <f t="shared" si="1"/>
        <v>44790.458929516353</v>
      </c>
      <c r="G65" s="36">
        <v>4.9988999999999999</v>
      </c>
      <c r="H65" s="41">
        <v>0.2208</v>
      </c>
      <c r="I65" s="37">
        <v>0</v>
      </c>
      <c r="J65" s="5">
        <v>84707602</v>
      </c>
      <c r="K65" s="32">
        <v>3741510</v>
      </c>
      <c r="L65" s="25">
        <v>0</v>
      </c>
      <c r="M65" s="5">
        <v>0</v>
      </c>
      <c r="N65" s="32">
        <v>0</v>
      </c>
      <c r="O65" s="25">
        <v>23091806</v>
      </c>
      <c r="P65" s="5">
        <f t="shared" si="3"/>
        <v>111540918</v>
      </c>
      <c r="Q65" s="110">
        <f t="shared" si="4"/>
        <v>295.11302254206794</v>
      </c>
    </row>
    <row r="66" spans="1:17">
      <c r="A66" s="10" t="s">
        <v>62</v>
      </c>
      <c r="B66" s="21">
        <v>56932</v>
      </c>
      <c r="C66" s="24">
        <v>2598646328</v>
      </c>
      <c r="D66" s="21">
        <f t="shared" si="0"/>
        <v>45644.739829972597</v>
      </c>
      <c r="E66" s="32">
        <v>1503897605</v>
      </c>
      <c r="F66" s="25">
        <f t="shared" si="1"/>
        <v>26415.681953909927</v>
      </c>
      <c r="G66" s="36">
        <v>9.5649999999999995</v>
      </c>
      <c r="H66" s="41">
        <v>0</v>
      </c>
      <c r="I66" s="37">
        <v>0</v>
      </c>
      <c r="J66" s="5">
        <v>14384197</v>
      </c>
      <c r="K66" s="32">
        <v>0</v>
      </c>
      <c r="L66" s="25">
        <v>0</v>
      </c>
      <c r="M66" s="5">
        <v>0</v>
      </c>
      <c r="N66" s="32">
        <v>0</v>
      </c>
      <c r="O66" s="25">
        <v>0</v>
      </c>
      <c r="P66" s="5">
        <f t="shared" si="3"/>
        <v>14384197</v>
      </c>
      <c r="Q66" s="110">
        <f t="shared" si="4"/>
        <v>252.65574720719454</v>
      </c>
    </row>
    <row r="67" spans="1:17">
      <c r="A67" s="10" t="s">
        <v>63</v>
      </c>
      <c r="B67" s="21">
        <v>35695</v>
      </c>
      <c r="C67" s="24">
        <v>1656618298</v>
      </c>
      <c r="D67" s="21">
        <f t="shared" si="0"/>
        <v>46410.373945930805</v>
      </c>
      <c r="E67" s="32">
        <v>752459848</v>
      </c>
      <c r="F67" s="25">
        <f t="shared" si="1"/>
        <v>21080.259083905308</v>
      </c>
      <c r="G67" s="36">
        <v>9.0500000000000007</v>
      </c>
      <c r="H67" s="41">
        <v>0</v>
      </c>
      <c r="I67" s="37">
        <v>0</v>
      </c>
      <c r="J67" s="5">
        <v>6799268</v>
      </c>
      <c r="K67" s="32">
        <v>0</v>
      </c>
      <c r="L67" s="25">
        <v>0</v>
      </c>
      <c r="M67" s="5">
        <v>0</v>
      </c>
      <c r="N67" s="32">
        <v>0</v>
      </c>
      <c r="O67" s="25">
        <v>0</v>
      </c>
      <c r="P67" s="5">
        <f t="shared" si="3"/>
        <v>6799268</v>
      </c>
      <c r="Q67" s="110">
        <f t="shared" si="4"/>
        <v>190.48236447681748</v>
      </c>
    </row>
    <row r="68" spans="1:17">
      <c r="A68" s="10" t="s">
        <v>64</v>
      </c>
      <c r="B68" s="21">
        <v>19521</v>
      </c>
      <c r="C68" s="24">
        <v>1317694495</v>
      </c>
      <c r="D68" s="21">
        <f t="shared" si="0"/>
        <v>67501.382869730034</v>
      </c>
      <c r="E68" s="32">
        <v>800216694</v>
      </c>
      <c r="F68" s="25">
        <f t="shared" si="1"/>
        <v>40992.607653296451</v>
      </c>
      <c r="G68" s="36">
        <v>8.0760000000000005</v>
      </c>
      <c r="H68" s="41">
        <v>0</v>
      </c>
      <c r="I68" s="37">
        <v>0</v>
      </c>
      <c r="J68" s="5">
        <v>6462550</v>
      </c>
      <c r="K68" s="32">
        <v>0</v>
      </c>
      <c r="L68" s="25">
        <v>0</v>
      </c>
      <c r="M68" s="5">
        <v>0</v>
      </c>
      <c r="N68" s="32">
        <v>803759</v>
      </c>
      <c r="O68" s="25">
        <v>0</v>
      </c>
      <c r="P68" s="5">
        <f t="shared" si="3"/>
        <v>7266309</v>
      </c>
      <c r="Q68" s="110">
        <f t="shared" si="4"/>
        <v>372.23036729675732</v>
      </c>
    </row>
    <row r="69" spans="1:17">
      <c r="A69" s="10" t="s">
        <v>65</v>
      </c>
      <c r="B69" s="21">
        <v>13521</v>
      </c>
      <c r="C69" s="24">
        <v>497866976</v>
      </c>
      <c r="D69" s="21">
        <f t="shared" si="0"/>
        <v>36821.756970638264</v>
      </c>
      <c r="E69" s="32">
        <v>157987633</v>
      </c>
      <c r="F69" s="25">
        <f t="shared" si="1"/>
        <v>11684.611567191776</v>
      </c>
      <c r="G69" s="36">
        <v>10</v>
      </c>
      <c r="H69" s="41">
        <v>0</v>
      </c>
      <c r="I69" s="37">
        <v>0.5</v>
      </c>
      <c r="J69" s="5">
        <v>1579769</v>
      </c>
      <c r="K69" s="32">
        <v>0</v>
      </c>
      <c r="L69" s="25">
        <v>0</v>
      </c>
      <c r="M69" s="5">
        <v>0</v>
      </c>
      <c r="N69" s="32">
        <v>0</v>
      </c>
      <c r="O69" s="25">
        <v>0</v>
      </c>
      <c r="P69" s="5">
        <f t="shared" si="3"/>
        <v>1579769</v>
      </c>
      <c r="Q69" s="110">
        <f t="shared" si="4"/>
        <v>116.83817764958214</v>
      </c>
    </row>
    <row r="70" spans="1:17">
      <c r="A70" s="10" t="s">
        <v>66</v>
      </c>
      <c r="B70" s="21">
        <v>452050</v>
      </c>
      <c r="C70" s="24">
        <v>23719443549</v>
      </c>
      <c r="D70" s="21">
        <f t="shared" si="0"/>
        <v>52470.840723371308</v>
      </c>
      <c r="E70" s="32">
        <v>17249810284</v>
      </c>
      <c r="F70" s="25">
        <f t="shared" si="1"/>
        <v>38159.075951775245</v>
      </c>
      <c r="G70" s="36">
        <v>6.3144</v>
      </c>
      <c r="H70" s="41">
        <v>0</v>
      </c>
      <c r="I70" s="37">
        <v>0.28960000000000002</v>
      </c>
      <c r="J70" s="5">
        <v>109161832</v>
      </c>
      <c r="K70" s="32">
        <v>0</v>
      </c>
      <c r="L70" s="25">
        <v>0</v>
      </c>
      <c r="M70" s="5">
        <v>0</v>
      </c>
      <c r="N70" s="32">
        <v>14394510</v>
      </c>
      <c r="O70" s="25">
        <v>6832329</v>
      </c>
      <c r="P70" s="5">
        <f t="shared" si="3"/>
        <v>130388671</v>
      </c>
      <c r="Q70" s="110">
        <f t="shared" si="4"/>
        <v>288.43860413671052</v>
      </c>
    </row>
    <row r="71" spans="1:17">
      <c r="A71" s="10" t="s">
        <v>67</v>
      </c>
      <c r="B71" s="21">
        <v>23807</v>
      </c>
      <c r="C71" s="24">
        <v>1054810902</v>
      </c>
      <c r="D71" s="21">
        <f>(C71/B71)</f>
        <v>44306.754399966398</v>
      </c>
      <c r="E71" s="32">
        <v>551749882</v>
      </c>
      <c r="F71" s="25">
        <f>(E71/B71)</f>
        <v>23175.951694879659</v>
      </c>
      <c r="G71" s="36">
        <v>9.75</v>
      </c>
      <c r="H71" s="41">
        <v>0</v>
      </c>
      <c r="I71" s="37">
        <v>0</v>
      </c>
      <c r="J71" s="5">
        <v>5379561</v>
      </c>
      <c r="K71" s="32">
        <v>0</v>
      </c>
      <c r="L71" s="25">
        <v>0</v>
      </c>
      <c r="M71" s="5">
        <v>0</v>
      </c>
      <c r="N71" s="32">
        <v>0</v>
      </c>
      <c r="O71" s="25">
        <v>0</v>
      </c>
      <c r="P71" s="5">
        <f t="shared" si="3"/>
        <v>5379561</v>
      </c>
      <c r="Q71" s="110">
        <f>P71/B71</f>
        <v>225.96551434452053</v>
      </c>
    </row>
    <row r="72" spans="1:17">
      <c r="A72" s="10" t="s">
        <v>68</v>
      </c>
      <c r="B72" s="21">
        <v>42542</v>
      </c>
      <c r="C72" s="24">
        <v>5609578371</v>
      </c>
      <c r="D72" s="21">
        <f>(C72/B72)</f>
        <v>131859.77083823044</v>
      </c>
      <c r="E72" s="32">
        <v>4596825454</v>
      </c>
      <c r="F72" s="25">
        <f>(E72/B72)</f>
        <v>108053.81632269287</v>
      </c>
      <c r="G72" s="36">
        <v>5.37</v>
      </c>
      <c r="H72" s="41">
        <v>0</v>
      </c>
      <c r="I72" s="37">
        <v>0</v>
      </c>
      <c r="J72" s="5">
        <v>24684952</v>
      </c>
      <c r="K72" s="32">
        <v>0</v>
      </c>
      <c r="L72" s="25">
        <v>0</v>
      </c>
      <c r="M72" s="5">
        <v>0</v>
      </c>
      <c r="N72" s="32">
        <v>285374</v>
      </c>
      <c r="O72" s="25">
        <v>0</v>
      </c>
      <c r="P72" s="5">
        <f t="shared" si="3"/>
        <v>24970326</v>
      </c>
      <c r="Q72" s="110">
        <f>P72/B72</f>
        <v>586.95703069907381</v>
      </c>
    </row>
    <row r="73" spans="1:17">
      <c r="A73" s="10" t="s">
        <v>69</v>
      </c>
      <c r="B73" s="21">
        <v>21437</v>
      </c>
      <c r="C73" s="24">
        <v>838224333</v>
      </c>
      <c r="D73" s="21">
        <f>(C73/B73)</f>
        <v>39101.755516163641</v>
      </c>
      <c r="E73" s="32">
        <v>468110906</v>
      </c>
      <c r="F73" s="25">
        <f>(E73/B73)</f>
        <v>21836.586555954658</v>
      </c>
      <c r="G73" s="36">
        <v>10</v>
      </c>
      <c r="H73" s="41">
        <v>0</v>
      </c>
      <c r="I73" s="37">
        <v>0</v>
      </c>
      <c r="J73" s="5">
        <v>4681108</v>
      </c>
      <c r="K73" s="32">
        <v>0</v>
      </c>
      <c r="L73" s="25">
        <v>0</v>
      </c>
      <c r="M73" s="5">
        <v>0</v>
      </c>
      <c r="N73" s="32">
        <v>0</v>
      </c>
      <c r="O73" s="25">
        <v>0</v>
      </c>
      <c r="P73" s="5">
        <f>SUM(J73:O73)</f>
        <v>4681108</v>
      </c>
      <c r="Q73" s="110">
        <f>P73/B73</f>
        <v>218.36581611232916</v>
      </c>
    </row>
    <row r="74" spans="1:17">
      <c r="A74" s="19" t="s">
        <v>70</v>
      </c>
      <c r="B74" s="26">
        <f>SUM(B7:B73)</f>
        <v>16331739</v>
      </c>
      <c r="C74" s="27">
        <f>SUM(C7:C73)</f>
        <v>1107670867946</v>
      </c>
      <c r="D74" s="33">
        <f>(C74/B74)</f>
        <v>67823.204127006931</v>
      </c>
      <c r="E74" s="33">
        <f>SUM(E7:E73)</f>
        <v>802204410529</v>
      </c>
      <c r="F74" s="29">
        <f>(E74/B74)</f>
        <v>49119.350396733622</v>
      </c>
      <c r="G74" s="38"/>
      <c r="H74" s="30"/>
      <c r="I74" s="39"/>
      <c r="J74" s="28">
        <f t="shared" ref="J74:P74" si="5">SUM(J7:J73)</f>
        <v>4920934478</v>
      </c>
      <c r="K74" s="33">
        <f t="shared" si="5"/>
        <v>181106831</v>
      </c>
      <c r="L74" s="29">
        <f t="shared" si="5"/>
        <v>49445101</v>
      </c>
      <c r="M74" s="28">
        <f t="shared" si="5"/>
        <v>460920098</v>
      </c>
      <c r="N74" s="33">
        <f t="shared" si="5"/>
        <v>245385302</v>
      </c>
      <c r="O74" s="29">
        <f t="shared" si="5"/>
        <v>500991385</v>
      </c>
      <c r="P74" s="29">
        <f t="shared" si="5"/>
        <v>6358783195</v>
      </c>
      <c r="Q74" s="108">
        <f>P74/B74</f>
        <v>389.35126228750045</v>
      </c>
    </row>
    <row r="75" spans="1:17">
      <c r="A75" s="14"/>
      <c r="B75" s="2"/>
      <c r="C75" s="2"/>
      <c r="D75" s="2"/>
      <c r="E75" s="2"/>
      <c r="F75" s="2"/>
      <c r="G75" s="13"/>
      <c r="H75" s="13"/>
      <c r="I75" s="13"/>
      <c r="J75" s="7"/>
      <c r="K75" s="7"/>
      <c r="L75" s="7"/>
      <c r="M75" s="7"/>
      <c r="N75" s="7"/>
      <c r="O75" s="7"/>
      <c r="P75" s="7"/>
      <c r="Q75" s="109"/>
    </row>
    <row r="76" spans="1:17">
      <c r="A76" s="12" t="s">
        <v>107</v>
      </c>
      <c r="B76" s="1"/>
      <c r="C76" s="1"/>
      <c r="D76" s="1"/>
      <c r="E76" s="1"/>
      <c r="F76" s="1"/>
      <c r="G76" s="3"/>
      <c r="H76" s="3"/>
      <c r="I76" s="3"/>
      <c r="J76" s="3"/>
      <c r="K76" s="3"/>
      <c r="L76" s="3"/>
      <c r="M76" s="3"/>
      <c r="N76" s="3"/>
      <c r="O76" s="3"/>
      <c r="P76" s="3"/>
      <c r="Q76" s="11"/>
    </row>
    <row r="77" spans="1:17">
      <c r="A77" s="92" t="s">
        <v>138</v>
      </c>
      <c r="B77" s="1"/>
      <c r="C77" s="1"/>
      <c r="D77" s="1"/>
      <c r="E77" s="1"/>
      <c r="F77" s="1"/>
      <c r="G77" s="3"/>
      <c r="H77" s="3"/>
      <c r="I77" s="3"/>
      <c r="J77" s="3"/>
      <c r="K77" s="3"/>
      <c r="L77" s="3"/>
      <c r="M77" s="3"/>
      <c r="N77" s="3"/>
      <c r="O77" s="3"/>
      <c r="P77" s="3"/>
      <c r="Q77" s="11"/>
    </row>
    <row r="78" spans="1:17">
      <c r="A78" s="92" t="s">
        <v>139</v>
      </c>
      <c r="B78" s="1"/>
      <c r="C78" s="1"/>
      <c r="D78" s="1"/>
      <c r="E78" s="1"/>
      <c r="F78" s="1"/>
      <c r="G78" s="3"/>
      <c r="H78" s="3"/>
      <c r="I78" s="3"/>
      <c r="J78" s="3"/>
      <c r="K78" s="3"/>
      <c r="L78" s="3"/>
      <c r="M78" s="3"/>
      <c r="N78" s="3"/>
      <c r="O78" s="3"/>
      <c r="P78" s="3"/>
      <c r="Q78" s="11"/>
    </row>
    <row r="79" spans="1:17">
      <c r="A79" s="92" t="s">
        <v>137</v>
      </c>
      <c r="B79" s="1"/>
      <c r="C79" s="1"/>
      <c r="D79" s="1"/>
      <c r="E79" s="1"/>
      <c r="F79" s="1"/>
      <c r="G79" s="3"/>
      <c r="H79" s="3"/>
      <c r="I79" s="3"/>
      <c r="J79" s="3"/>
      <c r="K79" s="3"/>
      <c r="L79" s="3"/>
      <c r="M79" s="3"/>
      <c r="N79" s="3"/>
      <c r="O79" s="3"/>
      <c r="P79" s="3"/>
      <c r="Q79" s="11"/>
    </row>
    <row r="80" spans="1:17">
      <c r="A80" s="73"/>
      <c r="B80" s="1"/>
      <c r="C80" s="1"/>
      <c r="D80" s="1"/>
      <c r="E80" s="1"/>
      <c r="F80" s="1"/>
      <c r="G80" s="3"/>
      <c r="H80" s="3"/>
      <c r="I80" s="3"/>
      <c r="J80" s="3"/>
      <c r="K80" s="3"/>
      <c r="L80" s="3"/>
      <c r="M80" s="3"/>
      <c r="N80" s="3"/>
      <c r="O80" s="3"/>
      <c r="P80" s="3"/>
      <c r="Q80" s="11"/>
    </row>
    <row r="81" spans="1:17">
      <c r="A81" s="92" t="s">
        <v>124</v>
      </c>
      <c r="B81" s="1"/>
      <c r="C81" s="1"/>
      <c r="D81" s="1"/>
      <c r="E81" s="1"/>
      <c r="F81" s="1"/>
      <c r="G81" s="3"/>
      <c r="H81" s="3"/>
      <c r="I81" s="3"/>
      <c r="J81" s="3"/>
      <c r="K81" s="3"/>
      <c r="L81" s="3"/>
      <c r="M81" s="3"/>
      <c r="N81" s="3"/>
      <c r="O81" s="3"/>
      <c r="P81" s="3"/>
      <c r="Q81" s="11"/>
    </row>
    <row r="82" spans="1:17">
      <c r="A82" s="12" t="s">
        <v>117</v>
      </c>
      <c r="B82" s="1"/>
      <c r="C82" s="1"/>
      <c r="D82" s="1"/>
      <c r="E82" s="1"/>
      <c r="F82" s="1"/>
      <c r="G82" s="3"/>
      <c r="H82" s="3"/>
      <c r="I82" s="3"/>
      <c r="J82" s="3"/>
      <c r="K82" s="3"/>
      <c r="L82" s="3"/>
      <c r="M82" s="3"/>
      <c r="N82" s="3"/>
      <c r="O82" s="3"/>
      <c r="P82" s="3"/>
      <c r="Q82" s="11"/>
    </row>
    <row r="83" spans="1:17" ht="13.8" thickBot="1">
      <c r="A83" s="15" t="s">
        <v>81</v>
      </c>
      <c r="B83" s="16"/>
      <c r="C83" s="16"/>
      <c r="D83" s="16"/>
      <c r="E83" s="16"/>
      <c r="F83" s="16"/>
      <c r="G83" s="17"/>
      <c r="H83" s="17"/>
      <c r="I83" s="17"/>
      <c r="J83" s="17"/>
      <c r="K83" s="17"/>
      <c r="L83" s="17"/>
      <c r="M83" s="17"/>
      <c r="N83" s="17"/>
      <c r="O83" s="17"/>
      <c r="P83" s="17"/>
      <c r="Q83" s="18"/>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92"/>
  <sheetViews>
    <sheetView workbookViewId="0">
      <selection sqref="A1:Q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9" width="11.6640625" customWidth="1"/>
    <col min="10" max="10" width="15.6640625" customWidth="1"/>
    <col min="11" max="15" width="13.6640625" customWidth="1"/>
    <col min="16" max="16" width="15.6640625" customWidth="1"/>
    <col min="17" max="17" width="11.6640625" customWidth="1"/>
  </cols>
  <sheetData>
    <row r="1" spans="1:17" ht="24.6">
      <c r="A1" s="142" t="s">
        <v>83</v>
      </c>
      <c r="B1" s="143"/>
      <c r="C1" s="143"/>
      <c r="D1" s="143"/>
      <c r="E1" s="143"/>
      <c r="F1" s="143"/>
      <c r="G1" s="143"/>
      <c r="H1" s="143"/>
      <c r="I1" s="143"/>
      <c r="J1" s="143"/>
      <c r="K1" s="143"/>
      <c r="L1" s="143"/>
      <c r="M1" s="143"/>
      <c r="N1" s="143"/>
      <c r="O1" s="143"/>
      <c r="P1" s="143"/>
      <c r="Q1" s="144"/>
    </row>
    <row r="2" spans="1:17" ht="22.8">
      <c r="A2" s="145" t="s">
        <v>77</v>
      </c>
      <c r="B2" s="146"/>
      <c r="C2" s="146"/>
      <c r="D2" s="146"/>
      <c r="E2" s="146"/>
      <c r="F2" s="146"/>
      <c r="G2" s="146"/>
      <c r="H2" s="146"/>
      <c r="I2" s="146"/>
      <c r="J2" s="146"/>
      <c r="K2" s="146"/>
      <c r="L2" s="146"/>
      <c r="M2" s="146"/>
      <c r="N2" s="146"/>
      <c r="O2" s="146"/>
      <c r="P2" s="146"/>
      <c r="Q2" s="147"/>
    </row>
    <row r="3" spans="1:17" ht="17.399999999999999">
      <c r="A3" s="44"/>
      <c r="B3" s="45"/>
      <c r="C3" s="148" t="s">
        <v>96</v>
      </c>
      <c r="D3" s="149"/>
      <c r="E3" s="149"/>
      <c r="F3" s="150"/>
      <c r="G3" s="151" t="s">
        <v>74</v>
      </c>
      <c r="H3" s="152"/>
      <c r="I3" s="153"/>
      <c r="J3" s="151" t="s">
        <v>76</v>
      </c>
      <c r="K3" s="152"/>
      <c r="L3" s="153"/>
      <c r="M3" s="151" t="s">
        <v>82</v>
      </c>
      <c r="N3" s="152"/>
      <c r="O3" s="153"/>
      <c r="P3" s="151" t="s">
        <v>106</v>
      </c>
      <c r="Q3" s="154"/>
    </row>
    <row r="4" spans="1:17" ht="12.75" customHeight="1">
      <c r="A4" s="46"/>
      <c r="B4" s="47">
        <v>2000</v>
      </c>
      <c r="C4" s="48"/>
      <c r="D4" s="49" t="s">
        <v>1</v>
      </c>
      <c r="E4" s="50"/>
      <c r="F4" s="51" t="s">
        <v>1</v>
      </c>
      <c r="G4" s="52"/>
      <c r="H4" s="54"/>
      <c r="I4" s="51" t="s">
        <v>73</v>
      </c>
      <c r="J4" s="55"/>
      <c r="K4" s="54"/>
      <c r="L4" s="51" t="s">
        <v>73</v>
      </c>
      <c r="M4" s="56"/>
      <c r="N4" s="49" t="s">
        <v>73</v>
      </c>
      <c r="O4" s="57"/>
      <c r="P4" s="58"/>
      <c r="Q4" s="112"/>
    </row>
    <row r="5" spans="1:17">
      <c r="A5" s="46"/>
      <c r="B5" s="47" t="s">
        <v>3</v>
      </c>
      <c r="C5" s="48" t="s">
        <v>95</v>
      </c>
      <c r="D5" s="59" t="s">
        <v>95</v>
      </c>
      <c r="E5" s="59" t="s">
        <v>2</v>
      </c>
      <c r="F5" s="60" t="s">
        <v>2</v>
      </c>
      <c r="G5" s="52"/>
      <c r="H5" s="61" t="s">
        <v>71</v>
      </c>
      <c r="I5" s="62" t="s">
        <v>104</v>
      </c>
      <c r="J5" s="58"/>
      <c r="K5" s="61" t="s">
        <v>71</v>
      </c>
      <c r="L5" s="62" t="s">
        <v>104</v>
      </c>
      <c r="M5" s="63"/>
      <c r="N5" s="61" t="s">
        <v>104</v>
      </c>
      <c r="O5" s="62" t="s">
        <v>4</v>
      </c>
      <c r="P5" s="63"/>
      <c r="Q5" s="104"/>
    </row>
    <row r="6" spans="1:17">
      <c r="A6" s="64" t="s">
        <v>4</v>
      </c>
      <c r="B6" s="65" t="s">
        <v>142</v>
      </c>
      <c r="C6" s="66" t="s">
        <v>5</v>
      </c>
      <c r="D6" s="67" t="s">
        <v>5</v>
      </c>
      <c r="E6" s="68" t="s">
        <v>5</v>
      </c>
      <c r="F6" s="69" t="s">
        <v>5</v>
      </c>
      <c r="G6" s="70" t="s">
        <v>0</v>
      </c>
      <c r="H6" s="68" t="s">
        <v>72</v>
      </c>
      <c r="I6" s="71" t="s">
        <v>105</v>
      </c>
      <c r="J6" s="72" t="s">
        <v>0</v>
      </c>
      <c r="K6" s="68" t="s">
        <v>72</v>
      </c>
      <c r="L6" s="71" t="s">
        <v>105</v>
      </c>
      <c r="M6" s="72" t="s">
        <v>0</v>
      </c>
      <c r="N6" s="68" t="s">
        <v>105</v>
      </c>
      <c r="O6" s="71" t="s">
        <v>78</v>
      </c>
      <c r="P6" s="72" t="s">
        <v>75</v>
      </c>
      <c r="Q6" s="105" t="s">
        <v>1</v>
      </c>
    </row>
    <row r="7" spans="1:17">
      <c r="A7" s="9" t="s">
        <v>6</v>
      </c>
      <c r="B7" s="20">
        <v>217955</v>
      </c>
      <c r="C7" s="22">
        <v>11765772999</v>
      </c>
      <c r="D7" s="31">
        <f t="shared" ref="D7:D70" si="0">(C7/B7)</f>
        <v>53982.578968135625</v>
      </c>
      <c r="E7" s="31">
        <v>6059970352</v>
      </c>
      <c r="F7" s="23">
        <f t="shared" ref="F7:F70" si="1">(E7/B7)</f>
        <v>27803.768447615334</v>
      </c>
      <c r="G7" s="34">
        <v>8.75</v>
      </c>
      <c r="H7" s="40">
        <v>1.4999999999999999E-2</v>
      </c>
      <c r="I7" s="35">
        <v>0</v>
      </c>
      <c r="J7" s="8">
        <v>53023695</v>
      </c>
      <c r="K7" s="43">
        <v>90918</v>
      </c>
      <c r="L7" s="42">
        <v>0</v>
      </c>
      <c r="M7" s="8">
        <v>0</v>
      </c>
      <c r="N7" s="43">
        <v>0</v>
      </c>
      <c r="O7" s="42">
        <v>10592589</v>
      </c>
      <c r="P7" s="8">
        <f>SUM(J7:O7)</f>
        <v>63707202</v>
      </c>
      <c r="Q7" s="106">
        <f t="shared" ref="Q7:Q38" si="2">P7/B7</f>
        <v>292.29520772636556</v>
      </c>
    </row>
    <row r="8" spans="1:17">
      <c r="A8" s="10" t="s">
        <v>7</v>
      </c>
      <c r="B8" s="21">
        <v>22259</v>
      </c>
      <c r="C8" s="24">
        <v>821079190</v>
      </c>
      <c r="D8" s="21">
        <f t="shared" si="0"/>
        <v>36887.514713149736</v>
      </c>
      <c r="E8" s="32">
        <v>325043214</v>
      </c>
      <c r="F8" s="25">
        <f t="shared" si="1"/>
        <v>14602.777034008715</v>
      </c>
      <c r="G8" s="36">
        <v>8.7698999999999998</v>
      </c>
      <c r="H8" s="41">
        <v>0</v>
      </c>
      <c r="I8" s="37">
        <v>0.19</v>
      </c>
      <c r="J8" s="5">
        <v>2864760</v>
      </c>
      <c r="K8" s="32">
        <v>0</v>
      </c>
      <c r="L8" s="25">
        <v>62066</v>
      </c>
      <c r="M8" s="5">
        <v>0</v>
      </c>
      <c r="N8" s="32">
        <v>0</v>
      </c>
      <c r="O8" s="25">
        <v>0</v>
      </c>
      <c r="P8" s="5">
        <f>SUM(J8:O8)</f>
        <v>2926826</v>
      </c>
      <c r="Q8" s="110">
        <f t="shared" si="2"/>
        <v>131.4895547868278</v>
      </c>
    </row>
    <row r="9" spans="1:17">
      <c r="A9" s="10" t="s">
        <v>8</v>
      </c>
      <c r="B9" s="21">
        <v>148217</v>
      </c>
      <c r="C9" s="24">
        <v>9191338744</v>
      </c>
      <c r="D9" s="21">
        <f t="shared" si="0"/>
        <v>62012.716112186863</v>
      </c>
      <c r="E9" s="32">
        <v>5982852531</v>
      </c>
      <c r="F9" s="25">
        <f t="shared" si="1"/>
        <v>40365.494720578608</v>
      </c>
      <c r="G9" s="36">
        <v>5.66</v>
      </c>
      <c r="H9" s="41">
        <v>0</v>
      </c>
      <c r="I9" s="37">
        <v>0</v>
      </c>
      <c r="J9" s="5">
        <v>33874910</v>
      </c>
      <c r="K9" s="32">
        <v>0</v>
      </c>
      <c r="L9" s="25">
        <v>0</v>
      </c>
      <c r="M9" s="5">
        <v>502239</v>
      </c>
      <c r="N9" s="32">
        <v>2722383</v>
      </c>
      <c r="O9" s="25">
        <v>0</v>
      </c>
      <c r="P9" s="5">
        <f t="shared" ref="P9:P72" si="3">SUM(J9:O9)</f>
        <v>37099532</v>
      </c>
      <c r="Q9" s="110">
        <f t="shared" si="2"/>
        <v>250.3055115135241</v>
      </c>
    </row>
    <row r="10" spans="1:17">
      <c r="A10" s="10" t="s">
        <v>9</v>
      </c>
      <c r="B10" s="21">
        <v>26088</v>
      </c>
      <c r="C10" s="24">
        <v>965623334</v>
      </c>
      <c r="D10" s="21">
        <f t="shared" si="0"/>
        <v>37014.080573443731</v>
      </c>
      <c r="E10" s="32">
        <v>476358111</v>
      </c>
      <c r="F10" s="25">
        <f t="shared" si="1"/>
        <v>18259.663868445263</v>
      </c>
      <c r="G10" s="36">
        <v>10</v>
      </c>
      <c r="H10" s="41">
        <v>0</v>
      </c>
      <c r="I10" s="37">
        <v>0</v>
      </c>
      <c r="J10" s="5">
        <v>4763579</v>
      </c>
      <c r="K10" s="32">
        <v>0</v>
      </c>
      <c r="L10" s="25">
        <v>0</v>
      </c>
      <c r="M10" s="5">
        <v>0</v>
      </c>
      <c r="N10" s="32">
        <v>0</v>
      </c>
      <c r="O10" s="25">
        <v>0</v>
      </c>
      <c r="P10" s="5">
        <f t="shared" si="3"/>
        <v>4763579</v>
      </c>
      <c r="Q10" s="110">
        <f t="shared" si="2"/>
        <v>182.59655780435449</v>
      </c>
    </row>
    <row r="11" spans="1:17">
      <c r="A11" s="10" t="s">
        <v>10</v>
      </c>
      <c r="B11" s="21">
        <v>476230</v>
      </c>
      <c r="C11" s="24">
        <v>31698283999</v>
      </c>
      <c r="D11" s="21">
        <f t="shared" si="0"/>
        <v>66560.871845536822</v>
      </c>
      <c r="E11" s="32">
        <v>16890838990</v>
      </c>
      <c r="F11" s="25">
        <f t="shared" si="1"/>
        <v>35467.818050101843</v>
      </c>
      <c r="G11" s="36">
        <v>4.1041999999999996</v>
      </c>
      <c r="H11" s="41">
        <v>0</v>
      </c>
      <c r="I11" s="37">
        <v>1.399</v>
      </c>
      <c r="J11" s="5">
        <v>66923481</v>
      </c>
      <c r="K11" s="32">
        <v>0</v>
      </c>
      <c r="L11" s="25">
        <v>22827072</v>
      </c>
      <c r="M11" s="5">
        <v>0</v>
      </c>
      <c r="N11" s="32">
        <v>8071138</v>
      </c>
      <c r="O11" s="25">
        <v>21835878</v>
      </c>
      <c r="P11" s="5">
        <f t="shared" si="3"/>
        <v>119657569</v>
      </c>
      <c r="Q11" s="110">
        <f t="shared" si="2"/>
        <v>251.26004031665371</v>
      </c>
    </row>
    <row r="12" spans="1:17">
      <c r="A12" s="10" t="s">
        <v>11</v>
      </c>
      <c r="B12" s="21">
        <v>1623018</v>
      </c>
      <c r="C12" s="24">
        <v>95004516614</v>
      </c>
      <c r="D12" s="21">
        <f t="shared" si="0"/>
        <v>58535.713475759359</v>
      </c>
      <c r="E12" s="32">
        <v>74966907760</v>
      </c>
      <c r="F12" s="25">
        <f t="shared" si="1"/>
        <v>46189.81906546939</v>
      </c>
      <c r="G12" s="36">
        <v>6.8902999999999999</v>
      </c>
      <c r="H12" s="41">
        <v>0.63470000000000004</v>
      </c>
      <c r="I12" s="37">
        <v>0</v>
      </c>
      <c r="J12" s="5">
        <v>522325732</v>
      </c>
      <c r="K12" s="32">
        <v>48162442</v>
      </c>
      <c r="L12" s="25">
        <v>0</v>
      </c>
      <c r="M12" s="5">
        <v>0</v>
      </c>
      <c r="N12" s="32">
        <v>9475825</v>
      </c>
      <c r="O12" s="25">
        <v>0</v>
      </c>
      <c r="P12" s="5">
        <f t="shared" si="3"/>
        <v>579963999</v>
      </c>
      <c r="Q12" s="110">
        <f t="shared" si="2"/>
        <v>357.33676336306809</v>
      </c>
    </row>
    <row r="13" spans="1:17">
      <c r="A13" s="10" t="s">
        <v>12</v>
      </c>
      <c r="B13" s="21">
        <v>13017</v>
      </c>
      <c r="C13" s="24">
        <v>460519895</v>
      </c>
      <c r="D13" s="21">
        <f t="shared" si="0"/>
        <v>35378.343320273489</v>
      </c>
      <c r="E13" s="32">
        <v>226293546</v>
      </c>
      <c r="F13" s="25">
        <f t="shared" si="1"/>
        <v>17384.462318506568</v>
      </c>
      <c r="G13" s="36">
        <v>10</v>
      </c>
      <c r="H13" s="41">
        <v>0</v>
      </c>
      <c r="I13" s="37">
        <v>0</v>
      </c>
      <c r="J13" s="5">
        <v>2262936</v>
      </c>
      <c r="K13" s="32">
        <v>0</v>
      </c>
      <c r="L13" s="25">
        <v>0</v>
      </c>
      <c r="M13" s="5">
        <v>0</v>
      </c>
      <c r="N13" s="32">
        <v>0</v>
      </c>
      <c r="O13" s="25">
        <v>0</v>
      </c>
      <c r="P13" s="5">
        <f t="shared" si="3"/>
        <v>2262936</v>
      </c>
      <c r="Q13" s="110">
        <f t="shared" si="2"/>
        <v>173.84466466927864</v>
      </c>
    </row>
    <row r="14" spans="1:17">
      <c r="A14" s="10" t="s">
        <v>13</v>
      </c>
      <c r="B14" s="21">
        <v>141627</v>
      </c>
      <c r="C14" s="24">
        <v>10307413400</v>
      </c>
      <c r="D14" s="21">
        <f t="shared" si="0"/>
        <v>72778.590240561476</v>
      </c>
      <c r="E14" s="32">
        <v>7662906568</v>
      </c>
      <c r="F14" s="25">
        <f t="shared" si="1"/>
        <v>54106.254937264785</v>
      </c>
      <c r="G14" s="36">
        <v>4.7141000000000002</v>
      </c>
      <c r="H14" s="41">
        <v>0</v>
      </c>
      <c r="I14" s="37">
        <v>0</v>
      </c>
      <c r="J14" s="5">
        <v>36107330</v>
      </c>
      <c r="K14" s="32">
        <v>0</v>
      </c>
      <c r="L14" s="25">
        <v>0</v>
      </c>
      <c r="M14" s="5">
        <v>0</v>
      </c>
      <c r="N14" s="32">
        <v>0</v>
      </c>
      <c r="O14" s="25">
        <v>13080341</v>
      </c>
      <c r="P14" s="5">
        <f t="shared" si="3"/>
        <v>49187671</v>
      </c>
      <c r="Q14" s="110">
        <f t="shared" si="2"/>
        <v>347.30433462545983</v>
      </c>
    </row>
    <row r="15" spans="1:17">
      <c r="A15" s="10" t="s">
        <v>14</v>
      </c>
      <c r="B15" s="21">
        <v>118085</v>
      </c>
      <c r="C15" s="24">
        <v>6985985181</v>
      </c>
      <c r="D15" s="21">
        <f t="shared" si="0"/>
        <v>59160.648524368044</v>
      </c>
      <c r="E15" s="32">
        <v>5204454659</v>
      </c>
      <c r="F15" s="25">
        <f t="shared" si="1"/>
        <v>44073.799881441337</v>
      </c>
      <c r="G15" s="36">
        <v>7.7409999999999997</v>
      </c>
      <c r="H15" s="41">
        <v>0</v>
      </c>
      <c r="I15" s="37">
        <v>0.33300000000000002</v>
      </c>
      <c r="J15" s="5">
        <v>40287688</v>
      </c>
      <c r="K15" s="32">
        <v>0</v>
      </c>
      <c r="L15" s="25">
        <v>1734645</v>
      </c>
      <c r="M15" s="5">
        <v>0</v>
      </c>
      <c r="N15" s="32">
        <v>2303502</v>
      </c>
      <c r="O15" s="25">
        <v>0</v>
      </c>
      <c r="P15" s="5">
        <f t="shared" si="3"/>
        <v>44325835</v>
      </c>
      <c r="Q15" s="110">
        <f t="shared" si="2"/>
        <v>375.37227420925603</v>
      </c>
    </row>
    <row r="16" spans="1:17">
      <c r="A16" s="10" t="s">
        <v>15</v>
      </c>
      <c r="B16" s="21">
        <v>140814</v>
      </c>
      <c r="C16" s="24">
        <v>6215436079</v>
      </c>
      <c r="D16" s="21">
        <f t="shared" si="0"/>
        <v>44139.333297825498</v>
      </c>
      <c r="E16" s="32">
        <v>4280721417</v>
      </c>
      <c r="F16" s="25">
        <f t="shared" si="1"/>
        <v>30399.828262814775</v>
      </c>
      <c r="G16" s="36">
        <v>8.9885000000000002</v>
      </c>
      <c r="H16" s="41">
        <v>0</v>
      </c>
      <c r="I16" s="37">
        <v>0</v>
      </c>
      <c r="J16" s="5">
        <v>38476232</v>
      </c>
      <c r="K16" s="32">
        <v>0</v>
      </c>
      <c r="L16" s="25">
        <v>0</v>
      </c>
      <c r="M16" s="5">
        <v>0</v>
      </c>
      <c r="N16" s="32">
        <v>0</v>
      </c>
      <c r="O16" s="25">
        <v>0</v>
      </c>
      <c r="P16" s="5">
        <f t="shared" si="3"/>
        <v>38476232</v>
      </c>
      <c r="Q16" s="110">
        <f t="shared" si="2"/>
        <v>273.24152428025621</v>
      </c>
    </row>
    <row r="17" spans="1:17">
      <c r="A17" s="10" t="s">
        <v>16</v>
      </c>
      <c r="B17" s="21">
        <v>251377</v>
      </c>
      <c r="C17" s="24">
        <v>33902799963</v>
      </c>
      <c r="D17" s="21">
        <f t="shared" si="0"/>
        <v>134868.34500769762</v>
      </c>
      <c r="E17" s="32">
        <v>27742021485</v>
      </c>
      <c r="F17" s="25">
        <f t="shared" si="1"/>
        <v>110360.22183811566</v>
      </c>
      <c r="G17" s="36">
        <v>3.5028000000000001</v>
      </c>
      <c r="H17" s="41">
        <v>0</v>
      </c>
      <c r="I17" s="37">
        <v>4.4499999999999998E-2</v>
      </c>
      <c r="J17" s="5">
        <v>97236283</v>
      </c>
      <c r="K17" s="32">
        <v>0</v>
      </c>
      <c r="L17" s="25">
        <v>1235304</v>
      </c>
      <c r="M17" s="5">
        <v>0</v>
      </c>
      <c r="N17" s="32">
        <v>0</v>
      </c>
      <c r="O17" s="25">
        <v>19322372</v>
      </c>
      <c r="P17" s="5">
        <f t="shared" si="3"/>
        <v>117793959</v>
      </c>
      <c r="Q17" s="110">
        <f t="shared" si="2"/>
        <v>468.59481575482243</v>
      </c>
    </row>
    <row r="18" spans="1:17">
      <c r="A18" s="10" t="s">
        <v>17</v>
      </c>
      <c r="B18" s="21">
        <v>56513</v>
      </c>
      <c r="C18" s="24">
        <v>2326990990</v>
      </c>
      <c r="D18" s="21">
        <f t="shared" si="0"/>
        <v>41176.207067400421</v>
      </c>
      <c r="E18" s="32">
        <v>1282626059</v>
      </c>
      <c r="F18" s="25">
        <f t="shared" si="1"/>
        <v>22696.124059950809</v>
      </c>
      <c r="G18" s="36">
        <v>8.7260000000000009</v>
      </c>
      <c r="H18" s="41">
        <v>0</v>
      </c>
      <c r="I18" s="37">
        <v>0.13800000000000001</v>
      </c>
      <c r="J18" s="5">
        <v>11192172</v>
      </c>
      <c r="K18" s="32">
        <v>0</v>
      </c>
      <c r="L18" s="25">
        <v>177001</v>
      </c>
      <c r="M18" s="5">
        <v>0</v>
      </c>
      <c r="N18" s="32">
        <v>0</v>
      </c>
      <c r="O18" s="25">
        <v>0</v>
      </c>
      <c r="P18" s="5">
        <f t="shared" si="3"/>
        <v>11369173</v>
      </c>
      <c r="Q18" s="110">
        <f t="shared" si="2"/>
        <v>201.17801213879991</v>
      </c>
    </row>
    <row r="19" spans="1:17">
      <c r="A19" s="10" t="s">
        <v>140</v>
      </c>
      <c r="B19" s="21">
        <v>32209</v>
      </c>
      <c r="C19" s="24">
        <v>1630358632</v>
      </c>
      <c r="D19" s="21">
        <f t="shared" si="0"/>
        <v>50618.107733863209</v>
      </c>
      <c r="E19" s="32">
        <v>776439801</v>
      </c>
      <c r="F19" s="25">
        <f t="shared" si="1"/>
        <v>24106.299512558602</v>
      </c>
      <c r="G19" s="36">
        <v>8.48</v>
      </c>
      <c r="H19" s="41">
        <v>0</v>
      </c>
      <c r="I19" s="37">
        <v>0</v>
      </c>
      <c r="J19" s="5">
        <v>6584209</v>
      </c>
      <c r="K19" s="32">
        <v>0</v>
      </c>
      <c r="L19" s="25">
        <v>0</v>
      </c>
      <c r="M19" s="5">
        <v>0</v>
      </c>
      <c r="N19" s="32">
        <v>0</v>
      </c>
      <c r="O19" s="25">
        <v>0</v>
      </c>
      <c r="P19" s="5">
        <f t="shared" si="3"/>
        <v>6584209</v>
      </c>
      <c r="Q19" s="110">
        <f t="shared" si="2"/>
        <v>204.4214039554162</v>
      </c>
    </row>
    <row r="20" spans="1:17">
      <c r="A20" s="10" t="s">
        <v>18</v>
      </c>
      <c r="B20" s="21">
        <v>13827</v>
      </c>
      <c r="C20" s="24">
        <v>523588163</v>
      </c>
      <c r="D20" s="21">
        <f t="shared" si="0"/>
        <v>37867.083459897302</v>
      </c>
      <c r="E20" s="32">
        <v>238666125</v>
      </c>
      <c r="F20" s="25">
        <f t="shared" si="1"/>
        <v>17260.87546105446</v>
      </c>
      <c r="G20" s="36">
        <v>10</v>
      </c>
      <c r="H20" s="41">
        <v>0</v>
      </c>
      <c r="I20" s="37">
        <v>0</v>
      </c>
      <c r="J20" s="5">
        <v>2386661</v>
      </c>
      <c r="K20" s="32">
        <v>0</v>
      </c>
      <c r="L20" s="25">
        <v>0</v>
      </c>
      <c r="M20" s="5">
        <v>0</v>
      </c>
      <c r="N20" s="32">
        <v>0</v>
      </c>
      <c r="O20" s="25">
        <v>715988</v>
      </c>
      <c r="P20" s="5">
        <f t="shared" si="3"/>
        <v>3102649</v>
      </c>
      <c r="Q20" s="110">
        <f t="shared" si="2"/>
        <v>224.39061256961017</v>
      </c>
    </row>
    <row r="21" spans="1:17">
      <c r="A21" s="10" t="s">
        <v>19</v>
      </c>
      <c r="B21" s="21">
        <v>778879</v>
      </c>
      <c r="C21" s="24">
        <v>45797679580</v>
      </c>
      <c r="D21" s="21">
        <f t="shared" si="0"/>
        <v>58799.479225913143</v>
      </c>
      <c r="E21" s="32">
        <v>30098831623</v>
      </c>
      <c r="F21" s="25">
        <f t="shared" si="1"/>
        <v>38643.783723787652</v>
      </c>
      <c r="G21" s="36">
        <v>10.549799999999999</v>
      </c>
      <c r="H21" s="41">
        <v>2.2499999999999999E-2</v>
      </c>
      <c r="I21" s="37">
        <v>0</v>
      </c>
      <c r="J21" s="5">
        <v>294473290</v>
      </c>
      <c r="K21" s="32">
        <v>683838</v>
      </c>
      <c r="L21" s="25">
        <v>0</v>
      </c>
      <c r="M21" s="5">
        <v>17518042</v>
      </c>
      <c r="N21" s="32">
        <v>0</v>
      </c>
      <c r="O21" s="25">
        <v>0</v>
      </c>
      <c r="P21" s="5">
        <f t="shared" si="3"/>
        <v>312675170</v>
      </c>
      <c r="Q21" s="110">
        <f t="shared" si="2"/>
        <v>401.44254755873504</v>
      </c>
    </row>
    <row r="22" spans="1:17">
      <c r="A22" s="10" t="s">
        <v>20</v>
      </c>
      <c r="B22" s="21">
        <v>294410</v>
      </c>
      <c r="C22" s="24">
        <v>14401072740</v>
      </c>
      <c r="D22" s="21">
        <f t="shared" si="0"/>
        <v>48915.025780374308</v>
      </c>
      <c r="E22" s="32">
        <v>7958192064</v>
      </c>
      <c r="F22" s="25">
        <f t="shared" si="1"/>
        <v>27030.984219286031</v>
      </c>
      <c r="G22" s="36">
        <v>8.7560000000000002</v>
      </c>
      <c r="H22" s="41">
        <v>0</v>
      </c>
      <c r="I22" s="37">
        <v>0</v>
      </c>
      <c r="J22" s="5">
        <v>69676730</v>
      </c>
      <c r="K22" s="32">
        <v>0</v>
      </c>
      <c r="L22" s="25">
        <v>0</v>
      </c>
      <c r="M22" s="5">
        <v>0</v>
      </c>
      <c r="N22" s="32">
        <v>0</v>
      </c>
      <c r="O22" s="25">
        <v>4415346</v>
      </c>
      <c r="P22" s="5">
        <f t="shared" si="3"/>
        <v>74092076</v>
      </c>
      <c r="Q22" s="110">
        <f t="shared" si="2"/>
        <v>251.66290547196087</v>
      </c>
    </row>
    <row r="23" spans="1:17">
      <c r="A23" s="10" t="s">
        <v>21</v>
      </c>
      <c r="B23" s="21">
        <v>49832</v>
      </c>
      <c r="C23" s="24">
        <v>3655277108</v>
      </c>
      <c r="D23" s="21">
        <f t="shared" si="0"/>
        <v>73352.004896452083</v>
      </c>
      <c r="E23" s="32">
        <v>2725414828</v>
      </c>
      <c r="F23" s="25">
        <f t="shared" si="1"/>
        <v>54692.061887943491</v>
      </c>
      <c r="G23" s="36">
        <v>4.9611999999999998</v>
      </c>
      <c r="H23" s="41">
        <v>0.1479</v>
      </c>
      <c r="I23" s="37">
        <v>0</v>
      </c>
      <c r="J23" s="5">
        <v>13521244</v>
      </c>
      <c r="K23" s="32">
        <v>403046</v>
      </c>
      <c r="L23" s="25">
        <v>0</v>
      </c>
      <c r="M23" s="5">
        <v>0</v>
      </c>
      <c r="N23" s="32">
        <v>0</v>
      </c>
      <c r="O23" s="25">
        <v>0</v>
      </c>
      <c r="P23" s="5">
        <f t="shared" si="3"/>
        <v>13924290</v>
      </c>
      <c r="Q23" s="110">
        <f t="shared" si="2"/>
        <v>279.4246668807192</v>
      </c>
    </row>
    <row r="24" spans="1:17">
      <c r="A24" s="10" t="s">
        <v>22</v>
      </c>
      <c r="B24" s="21">
        <v>11057</v>
      </c>
      <c r="C24" s="24">
        <v>1729143781</v>
      </c>
      <c r="D24" s="21">
        <f t="shared" si="0"/>
        <v>156384.5329655422</v>
      </c>
      <c r="E24" s="32">
        <v>830627598</v>
      </c>
      <c r="F24" s="25">
        <f t="shared" si="1"/>
        <v>75122.329564981454</v>
      </c>
      <c r="G24" s="36">
        <v>5.6109999999999998</v>
      </c>
      <c r="H24" s="41">
        <v>0</v>
      </c>
      <c r="I24" s="37">
        <v>0</v>
      </c>
      <c r="J24" s="5">
        <v>4660651</v>
      </c>
      <c r="K24" s="32">
        <v>0</v>
      </c>
      <c r="L24" s="25">
        <v>0</v>
      </c>
      <c r="M24" s="5">
        <v>0</v>
      </c>
      <c r="N24" s="32">
        <v>0</v>
      </c>
      <c r="O24" s="25">
        <v>0</v>
      </c>
      <c r="P24" s="5">
        <f t="shared" si="3"/>
        <v>4660651</v>
      </c>
      <c r="Q24" s="110">
        <f t="shared" si="2"/>
        <v>421.51135027584337</v>
      </c>
    </row>
    <row r="25" spans="1:17">
      <c r="A25" s="10" t="s">
        <v>23</v>
      </c>
      <c r="B25" s="21">
        <v>45087</v>
      </c>
      <c r="C25" s="24">
        <v>1465525248</v>
      </c>
      <c r="D25" s="21">
        <f t="shared" si="0"/>
        <v>32504.385920553595</v>
      </c>
      <c r="E25" s="32">
        <v>784904232</v>
      </c>
      <c r="F25" s="25">
        <f t="shared" si="1"/>
        <v>17408.65952491849</v>
      </c>
      <c r="G25" s="36">
        <v>10</v>
      </c>
      <c r="H25" s="41">
        <v>0</v>
      </c>
      <c r="I25" s="37">
        <v>0</v>
      </c>
      <c r="J25" s="5">
        <v>7849042</v>
      </c>
      <c r="K25" s="32">
        <v>0</v>
      </c>
      <c r="L25" s="25">
        <v>0</v>
      </c>
      <c r="M25" s="5">
        <v>0</v>
      </c>
      <c r="N25" s="32">
        <v>0</v>
      </c>
      <c r="O25" s="25">
        <v>0</v>
      </c>
      <c r="P25" s="5">
        <f t="shared" si="3"/>
        <v>7849042</v>
      </c>
      <c r="Q25" s="110">
        <f t="shared" si="2"/>
        <v>174.08658815179541</v>
      </c>
    </row>
    <row r="26" spans="1:17">
      <c r="A26" s="10" t="s">
        <v>24</v>
      </c>
      <c r="B26" s="21">
        <v>14437</v>
      </c>
      <c r="C26" s="24">
        <v>619431236</v>
      </c>
      <c r="D26" s="21">
        <f t="shared" si="0"/>
        <v>42905.813950266675</v>
      </c>
      <c r="E26" s="32">
        <v>279773881</v>
      </c>
      <c r="F26" s="25">
        <f t="shared" si="1"/>
        <v>19378.948604280667</v>
      </c>
      <c r="G26" s="36">
        <v>10</v>
      </c>
      <c r="H26" s="41">
        <v>0</v>
      </c>
      <c r="I26" s="37">
        <v>0</v>
      </c>
      <c r="J26" s="5">
        <v>2797738</v>
      </c>
      <c r="K26" s="32">
        <v>0</v>
      </c>
      <c r="L26" s="25">
        <v>0</v>
      </c>
      <c r="M26" s="5">
        <v>0</v>
      </c>
      <c r="N26" s="32">
        <v>241757</v>
      </c>
      <c r="O26" s="25">
        <v>0</v>
      </c>
      <c r="P26" s="5">
        <f t="shared" si="3"/>
        <v>3039495</v>
      </c>
      <c r="Q26" s="110">
        <f t="shared" si="2"/>
        <v>210.53508346609405</v>
      </c>
    </row>
    <row r="27" spans="1:17">
      <c r="A27" s="10" t="s">
        <v>25</v>
      </c>
      <c r="B27" s="21">
        <v>10576</v>
      </c>
      <c r="C27" s="24">
        <v>1036519371</v>
      </c>
      <c r="D27" s="21">
        <f t="shared" si="0"/>
        <v>98006.748392586989</v>
      </c>
      <c r="E27" s="32">
        <v>396558265</v>
      </c>
      <c r="F27" s="25">
        <f t="shared" si="1"/>
        <v>37496.053801059003</v>
      </c>
      <c r="G27" s="36">
        <v>10</v>
      </c>
      <c r="H27" s="41">
        <v>0</v>
      </c>
      <c r="I27" s="37">
        <v>0</v>
      </c>
      <c r="J27" s="5">
        <v>3965583</v>
      </c>
      <c r="K27" s="32">
        <v>0</v>
      </c>
      <c r="L27" s="25">
        <v>0</v>
      </c>
      <c r="M27" s="5">
        <v>0</v>
      </c>
      <c r="N27" s="32">
        <v>0</v>
      </c>
      <c r="O27" s="25">
        <v>0</v>
      </c>
      <c r="P27" s="5">
        <f t="shared" si="3"/>
        <v>3965583</v>
      </c>
      <c r="Q27" s="110">
        <f t="shared" si="2"/>
        <v>374.96057110438727</v>
      </c>
    </row>
    <row r="28" spans="1:17">
      <c r="A28" s="10" t="s">
        <v>26</v>
      </c>
      <c r="B28" s="21">
        <v>13332</v>
      </c>
      <c r="C28" s="24">
        <v>1421611508</v>
      </c>
      <c r="D28" s="21">
        <f t="shared" si="0"/>
        <v>106631.52625262526</v>
      </c>
      <c r="E28" s="32">
        <v>825324630</v>
      </c>
      <c r="F28" s="25">
        <f t="shared" si="1"/>
        <v>61905.537803780375</v>
      </c>
      <c r="G28" s="36">
        <v>6.6247999999999996</v>
      </c>
      <c r="H28" s="41">
        <v>0</v>
      </c>
      <c r="I28" s="37">
        <v>0</v>
      </c>
      <c r="J28" s="5">
        <v>5467427</v>
      </c>
      <c r="K28" s="32">
        <v>0</v>
      </c>
      <c r="L28" s="25">
        <v>0</v>
      </c>
      <c r="M28" s="5">
        <v>0</v>
      </c>
      <c r="N28" s="32">
        <v>273770</v>
      </c>
      <c r="O28" s="25">
        <v>0</v>
      </c>
      <c r="P28" s="5">
        <f t="shared" si="3"/>
        <v>5741197</v>
      </c>
      <c r="Q28" s="110">
        <f t="shared" si="2"/>
        <v>430.63283828382839</v>
      </c>
    </row>
    <row r="29" spans="1:17">
      <c r="A29" s="10" t="s">
        <v>27</v>
      </c>
      <c r="B29" s="21">
        <v>13327</v>
      </c>
      <c r="C29" s="24">
        <v>863486469</v>
      </c>
      <c r="D29" s="21">
        <f t="shared" si="0"/>
        <v>64792.261499212123</v>
      </c>
      <c r="E29" s="32">
        <v>512656914</v>
      </c>
      <c r="F29" s="25">
        <f t="shared" si="1"/>
        <v>38467.540631800104</v>
      </c>
      <c r="G29" s="36">
        <v>9.5</v>
      </c>
      <c r="H29" s="41">
        <v>0</v>
      </c>
      <c r="I29" s="37">
        <v>0</v>
      </c>
      <c r="J29" s="5">
        <v>4870244</v>
      </c>
      <c r="K29" s="32">
        <v>0</v>
      </c>
      <c r="L29" s="25">
        <v>0</v>
      </c>
      <c r="M29" s="5">
        <v>0</v>
      </c>
      <c r="N29" s="32">
        <v>0</v>
      </c>
      <c r="O29" s="25">
        <v>0</v>
      </c>
      <c r="P29" s="5">
        <f t="shared" si="3"/>
        <v>4870244</v>
      </c>
      <c r="Q29" s="110">
        <f t="shared" si="2"/>
        <v>365.4418848953253</v>
      </c>
    </row>
    <row r="30" spans="1:17">
      <c r="A30" s="10" t="s">
        <v>28</v>
      </c>
      <c r="B30" s="21">
        <v>26938</v>
      </c>
      <c r="C30" s="24">
        <v>1871173201</v>
      </c>
      <c r="D30" s="21">
        <f t="shared" si="0"/>
        <v>69462.216979731238</v>
      </c>
      <c r="E30" s="32">
        <v>824577000</v>
      </c>
      <c r="F30" s="25">
        <f t="shared" si="1"/>
        <v>30610.178929393423</v>
      </c>
      <c r="G30" s="36">
        <v>8.75</v>
      </c>
      <c r="H30" s="41">
        <v>0</v>
      </c>
      <c r="I30" s="37">
        <v>0</v>
      </c>
      <c r="J30" s="5">
        <v>7215060</v>
      </c>
      <c r="K30" s="32">
        <v>0</v>
      </c>
      <c r="L30" s="25">
        <v>0</v>
      </c>
      <c r="M30" s="5">
        <v>0</v>
      </c>
      <c r="N30" s="32">
        <v>0</v>
      </c>
      <c r="O30" s="25">
        <v>0</v>
      </c>
      <c r="P30" s="5">
        <f t="shared" si="3"/>
        <v>7215060</v>
      </c>
      <c r="Q30" s="110">
        <f t="shared" si="2"/>
        <v>267.83948325785138</v>
      </c>
    </row>
    <row r="31" spans="1:17">
      <c r="A31" s="10" t="s">
        <v>29</v>
      </c>
      <c r="B31" s="21">
        <v>36210</v>
      </c>
      <c r="C31" s="24">
        <v>2847430832</v>
      </c>
      <c r="D31" s="21">
        <f t="shared" si="0"/>
        <v>78636.587462027062</v>
      </c>
      <c r="E31" s="32">
        <v>1349631902</v>
      </c>
      <c r="F31" s="25">
        <f t="shared" si="1"/>
        <v>37272.352996409834</v>
      </c>
      <c r="G31" s="36">
        <v>9</v>
      </c>
      <c r="H31" s="41">
        <v>0</v>
      </c>
      <c r="I31" s="37">
        <v>0</v>
      </c>
      <c r="J31" s="5">
        <v>12146731</v>
      </c>
      <c r="K31" s="32">
        <v>0</v>
      </c>
      <c r="L31" s="25">
        <v>0</v>
      </c>
      <c r="M31" s="5">
        <v>0</v>
      </c>
      <c r="N31" s="32">
        <v>0</v>
      </c>
      <c r="O31" s="25">
        <v>0</v>
      </c>
      <c r="P31" s="5">
        <f t="shared" si="3"/>
        <v>12146731</v>
      </c>
      <c r="Q31" s="110">
        <f t="shared" si="2"/>
        <v>335.45238884286107</v>
      </c>
    </row>
    <row r="32" spans="1:17">
      <c r="A32" s="10" t="s">
        <v>30</v>
      </c>
      <c r="B32" s="21">
        <v>130802</v>
      </c>
      <c r="C32" s="24">
        <v>6314935262</v>
      </c>
      <c r="D32" s="21">
        <f t="shared" si="0"/>
        <v>48278.583370284861</v>
      </c>
      <c r="E32" s="32">
        <v>4298322792</v>
      </c>
      <c r="F32" s="25">
        <f t="shared" si="1"/>
        <v>32861.292579624162</v>
      </c>
      <c r="G32" s="36">
        <v>8.3203999999999994</v>
      </c>
      <c r="H32" s="41">
        <v>0.1</v>
      </c>
      <c r="I32" s="37">
        <v>0</v>
      </c>
      <c r="J32" s="5">
        <v>35815142</v>
      </c>
      <c r="K32" s="32">
        <v>429832</v>
      </c>
      <c r="L32" s="25">
        <v>0</v>
      </c>
      <c r="M32" s="5">
        <v>0</v>
      </c>
      <c r="N32" s="32">
        <v>0</v>
      </c>
      <c r="O32" s="25">
        <v>5276460</v>
      </c>
      <c r="P32" s="5">
        <f t="shared" si="3"/>
        <v>41521434</v>
      </c>
      <c r="Q32" s="110">
        <f t="shared" si="2"/>
        <v>317.43730218192383</v>
      </c>
    </row>
    <row r="33" spans="1:17">
      <c r="A33" s="10" t="s">
        <v>31</v>
      </c>
      <c r="B33" s="21">
        <v>87366</v>
      </c>
      <c r="C33" s="24">
        <v>4115626246</v>
      </c>
      <c r="D33" s="21">
        <f t="shared" si="0"/>
        <v>47107.870865096265</v>
      </c>
      <c r="E33" s="32">
        <v>2838025292</v>
      </c>
      <c r="F33" s="25">
        <f t="shared" si="1"/>
        <v>32484.322184831628</v>
      </c>
      <c r="G33" s="36">
        <v>8.5</v>
      </c>
      <c r="H33" s="41">
        <v>0</v>
      </c>
      <c r="I33" s="37">
        <v>0</v>
      </c>
      <c r="J33" s="5">
        <v>24123215</v>
      </c>
      <c r="K33" s="32">
        <v>0</v>
      </c>
      <c r="L33" s="25">
        <v>0</v>
      </c>
      <c r="M33" s="5">
        <v>0</v>
      </c>
      <c r="N33" s="32">
        <v>0</v>
      </c>
      <c r="O33" s="25">
        <v>0</v>
      </c>
      <c r="P33" s="5">
        <f t="shared" si="3"/>
        <v>24123215</v>
      </c>
      <c r="Q33" s="110">
        <f t="shared" si="2"/>
        <v>276.11673877709865</v>
      </c>
    </row>
    <row r="34" spans="1:17">
      <c r="A34" s="10" t="s">
        <v>32</v>
      </c>
      <c r="B34" s="21">
        <v>998948</v>
      </c>
      <c r="C34" s="24">
        <v>53356474298</v>
      </c>
      <c r="D34" s="21">
        <f t="shared" si="0"/>
        <v>53412.664420970861</v>
      </c>
      <c r="E34" s="32">
        <v>37876484617</v>
      </c>
      <c r="F34" s="25">
        <f t="shared" si="1"/>
        <v>37916.372641018352</v>
      </c>
      <c r="G34" s="36">
        <v>7.5335999999999999</v>
      </c>
      <c r="H34" s="41">
        <v>0.14860000000000001</v>
      </c>
      <c r="I34" s="37">
        <v>0</v>
      </c>
      <c r="J34" s="5">
        <v>286259864</v>
      </c>
      <c r="K34" s="32">
        <v>7152201</v>
      </c>
      <c r="L34" s="25">
        <v>0</v>
      </c>
      <c r="M34" s="5">
        <v>0</v>
      </c>
      <c r="N34" s="32">
        <v>23137261</v>
      </c>
      <c r="O34" s="25">
        <v>111938319</v>
      </c>
      <c r="P34" s="5">
        <f t="shared" si="3"/>
        <v>428487645</v>
      </c>
      <c r="Q34" s="110">
        <f t="shared" si="2"/>
        <v>428.93888871092389</v>
      </c>
    </row>
    <row r="35" spans="1:17">
      <c r="A35" s="10" t="s">
        <v>33</v>
      </c>
      <c r="B35" s="21">
        <v>18564</v>
      </c>
      <c r="C35" s="24">
        <v>644565078</v>
      </c>
      <c r="D35" s="21">
        <f t="shared" si="0"/>
        <v>34721.238849385911</v>
      </c>
      <c r="E35" s="32">
        <v>268028093</v>
      </c>
      <c r="F35" s="25">
        <f t="shared" si="1"/>
        <v>14438.057153630683</v>
      </c>
      <c r="G35" s="36">
        <v>9.18</v>
      </c>
      <c r="H35" s="41">
        <v>0</v>
      </c>
      <c r="I35" s="37">
        <v>0</v>
      </c>
      <c r="J35" s="5">
        <v>2460498</v>
      </c>
      <c r="K35" s="32">
        <v>0</v>
      </c>
      <c r="L35" s="25">
        <v>0</v>
      </c>
      <c r="M35" s="5">
        <v>0</v>
      </c>
      <c r="N35" s="32">
        <v>0</v>
      </c>
      <c r="O35" s="25">
        <v>0</v>
      </c>
      <c r="P35" s="5">
        <f t="shared" si="3"/>
        <v>2460498</v>
      </c>
      <c r="Q35" s="110">
        <f t="shared" si="2"/>
        <v>132.54137039431157</v>
      </c>
    </row>
    <row r="36" spans="1:17">
      <c r="A36" s="10" t="s">
        <v>34</v>
      </c>
      <c r="B36" s="21">
        <v>112947</v>
      </c>
      <c r="C36" s="24">
        <v>9835062545</v>
      </c>
      <c r="D36" s="21">
        <f t="shared" si="0"/>
        <v>87076.79305337902</v>
      </c>
      <c r="E36" s="32">
        <v>7440896735</v>
      </c>
      <c r="F36" s="25">
        <f t="shared" si="1"/>
        <v>65879.542927213653</v>
      </c>
      <c r="G36" s="36">
        <v>4.1013999999999999</v>
      </c>
      <c r="H36" s="41">
        <v>0.2165</v>
      </c>
      <c r="I36" s="37">
        <v>2.4912999999999998</v>
      </c>
      <c r="J36" s="5">
        <v>30534478</v>
      </c>
      <c r="K36" s="32">
        <v>1611814</v>
      </c>
      <c r="L36" s="25">
        <v>0</v>
      </c>
      <c r="M36" s="5">
        <v>0</v>
      </c>
      <c r="N36" s="32">
        <v>15588479</v>
      </c>
      <c r="O36" s="25">
        <v>5992535</v>
      </c>
      <c r="P36" s="5">
        <f t="shared" si="3"/>
        <v>53727306</v>
      </c>
      <c r="Q36" s="110">
        <f t="shared" si="2"/>
        <v>475.68599431591809</v>
      </c>
    </row>
    <row r="37" spans="1:17">
      <c r="A37" s="10" t="s">
        <v>35</v>
      </c>
      <c r="B37" s="21">
        <v>46755</v>
      </c>
      <c r="C37" s="24">
        <v>1783501842</v>
      </c>
      <c r="D37" s="21">
        <f t="shared" si="0"/>
        <v>38145.692268206607</v>
      </c>
      <c r="E37" s="32">
        <v>811372374</v>
      </c>
      <c r="F37" s="25">
        <f t="shared" si="1"/>
        <v>17353.702791145333</v>
      </c>
      <c r="G37" s="36">
        <v>8.5050000000000008</v>
      </c>
      <c r="H37" s="41">
        <v>0</v>
      </c>
      <c r="I37" s="37">
        <v>0</v>
      </c>
      <c r="J37" s="5">
        <v>6900722</v>
      </c>
      <c r="K37" s="32">
        <v>0</v>
      </c>
      <c r="L37" s="25">
        <v>0</v>
      </c>
      <c r="M37" s="5">
        <v>0</v>
      </c>
      <c r="N37" s="32">
        <v>333624</v>
      </c>
      <c r="O37" s="25">
        <v>0</v>
      </c>
      <c r="P37" s="5">
        <f t="shared" si="3"/>
        <v>7234346</v>
      </c>
      <c r="Q37" s="110">
        <f t="shared" si="2"/>
        <v>154.728820447011</v>
      </c>
    </row>
    <row r="38" spans="1:17">
      <c r="A38" s="10" t="s">
        <v>36</v>
      </c>
      <c r="B38" s="21">
        <v>12902</v>
      </c>
      <c r="C38" s="24">
        <v>853869211</v>
      </c>
      <c r="D38" s="21">
        <f t="shared" si="0"/>
        <v>66181.151061850876</v>
      </c>
      <c r="E38" s="32">
        <v>301700953</v>
      </c>
      <c r="F38" s="25">
        <f t="shared" si="1"/>
        <v>23384.045341807472</v>
      </c>
      <c r="G38" s="36">
        <v>10</v>
      </c>
      <c r="H38" s="41">
        <v>0</v>
      </c>
      <c r="I38" s="37">
        <v>0</v>
      </c>
      <c r="J38" s="5">
        <v>3017008</v>
      </c>
      <c r="K38" s="32">
        <v>0</v>
      </c>
      <c r="L38" s="25">
        <v>0</v>
      </c>
      <c r="M38" s="5">
        <v>0</v>
      </c>
      <c r="N38" s="32">
        <v>0</v>
      </c>
      <c r="O38" s="25">
        <v>0</v>
      </c>
      <c r="P38" s="5">
        <f t="shared" si="3"/>
        <v>3017008</v>
      </c>
      <c r="Q38" s="110">
        <f t="shared" si="2"/>
        <v>233.84033483180903</v>
      </c>
    </row>
    <row r="39" spans="1:17">
      <c r="A39" s="10" t="s">
        <v>37</v>
      </c>
      <c r="B39" s="21">
        <v>7022</v>
      </c>
      <c r="C39" s="24">
        <v>324726840</v>
      </c>
      <c r="D39" s="21">
        <f t="shared" si="0"/>
        <v>46244.209626886928</v>
      </c>
      <c r="E39" s="32">
        <v>137267593</v>
      </c>
      <c r="F39" s="25">
        <f t="shared" si="1"/>
        <v>19548.218883508973</v>
      </c>
      <c r="G39" s="36">
        <v>10</v>
      </c>
      <c r="H39" s="41">
        <v>0</v>
      </c>
      <c r="I39" s="37">
        <v>0</v>
      </c>
      <c r="J39" s="5">
        <v>1372676</v>
      </c>
      <c r="K39" s="32">
        <v>0</v>
      </c>
      <c r="L39" s="25">
        <v>0</v>
      </c>
      <c r="M39" s="5">
        <v>0</v>
      </c>
      <c r="N39" s="32">
        <v>0</v>
      </c>
      <c r="O39" s="25">
        <v>0</v>
      </c>
      <c r="P39" s="5">
        <f t="shared" si="3"/>
        <v>1372676</v>
      </c>
      <c r="Q39" s="110">
        <f t="shared" ref="Q39:Q70" si="4">P39/B39</f>
        <v>195.48219880375962</v>
      </c>
    </row>
    <row r="40" spans="1:17">
      <c r="A40" s="10" t="s">
        <v>38</v>
      </c>
      <c r="B40" s="21">
        <v>210528</v>
      </c>
      <c r="C40" s="24">
        <v>10558098414</v>
      </c>
      <c r="D40" s="21">
        <f t="shared" si="0"/>
        <v>50150.566261969907</v>
      </c>
      <c r="E40" s="32">
        <v>7682393417</v>
      </c>
      <c r="F40" s="25">
        <f t="shared" si="1"/>
        <v>36491.076802135583</v>
      </c>
      <c r="G40" s="36">
        <v>5.117</v>
      </c>
      <c r="H40" s="41">
        <v>0</v>
      </c>
      <c r="I40" s="37">
        <v>0</v>
      </c>
      <c r="J40" s="5">
        <v>43182681</v>
      </c>
      <c r="K40" s="32">
        <v>0</v>
      </c>
      <c r="L40" s="25">
        <v>0</v>
      </c>
      <c r="M40" s="5">
        <v>0</v>
      </c>
      <c r="N40" s="32">
        <v>0</v>
      </c>
      <c r="O40" s="25">
        <v>5167710</v>
      </c>
      <c r="P40" s="5">
        <f t="shared" si="3"/>
        <v>48350391</v>
      </c>
      <c r="Q40" s="110">
        <f t="shared" si="4"/>
        <v>229.6625199498404</v>
      </c>
    </row>
    <row r="41" spans="1:17">
      <c r="A41" s="10" t="s">
        <v>39</v>
      </c>
      <c r="B41" s="21">
        <v>440888</v>
      </c>
      <c r="C41" s="24">
        <v>34435192342</v>
      </c>
      <c r="D41" s="21">
        <f t="shared" si="0"/>
        <v>78104.172356698298</v>
      </c>
      <c r="E41" s="32">
        <v>27880865582</v>
      </c>
      <c r="F41" s="25">
        <f t="shared" si="1"/>
        <v>63237.977858322294</v>
      </c>
      <c r="G41" s="36">
        <v>6.3030999999999997</v>
      </c>
      <c r="H41" s="41">
        <v>0</v>
      </c>
      <c r="I41" s="37">
        <v>0</v>
      </c>
      <c r="J41" s="5">
        <v>149092554</v>
      </c>
      <c r="K41" s="32">
        <v>0</v>
      </c>
      <c r="L41" s="25">
        <v>0</v>
      </c>
      <c r="M41" s="5">
        <v>43348670</v>
      </c>
      <c r="N41" s="32">
        <v>0</v>
      </c>
      <c r="O41" s="25">
        <v>4422859</v>
      </c>
      <c r="P41" s="5">
        <f t="shared" si="3"/>
        <v>196864083</v>
      </c>
      <c r="Q41" s="110">
        <f t="shared" si="4"/>
        <v>446.51721752463209</v>
      </c>
    </row>
    <row r="42" spans="1:17">
      <c r="A42" s="10" t="s">
        <v>40</v>
      </c>
      <c r="B42" s="21">
        <v>239452</v>
      </c>
      <c r="C42" s="24">
        <v>14684025722</v>
      </c>
      <c r="D42" s="21">
        <f t="shared" si="0"/>
        <v>61323.462414179041</v>
      </c>
      <c r="E42" s="32">
        <v>8225598821</v>
      </c>
      <c r="F42" s="25">
        <f t="shared" si="1"/>
        <v>34351.76495080434</v>
      </c>
      <c r="G42" s="36">
        <v>8.58</v>
      </c>
      <c r="H42" s="41">
        <v>0</v>
      </c>
      <c r="I42" s="37">
        <v>0</v>
      </c>
      <c r="J42" s="5">
        <v>70608590</v>
      </c>
      <c r="K42" s="32">
        <v>0</v>
      </c>
      <c r="L42" s="25">
        <v>0</v>
      </c>
      <c r="M42" s="5">
        <v>0</v>
      </c>
      <c r="N42" s="32">
        <v>0</v>
      </c>
      <c r="O42" s="25">
        <v>3712079</v>
      </c>
      <c r="P42" s="5">
        <f t="shared" si="3"/>
        <v>74320669</v>
      </c>
      <c r="Q42" s="110">
        <f t="shared" si="4"/>
        <v>310.37815094465697</v>
      </c>
    </row>
    <row r="43" spans="1:17">
      <c r="A43" s="10" t="s">
        <v>41</v>
      </c>
      <c r="B43" s="21">
        <v>34450</v>
      </c>
      <c r="C43" s="24">
        <v>1619907225</v>
      </c>
      <c r="D43" s="21">
        <f t="shared" si="0"/>
        <v>47021.980406386065</v>
      </c>
      <c r="E43" s="32">
        <v>929514648</v>
      </c>
      <c r="F43" s="25">
        <f t="shared" si="1"/>
        <v>26981.557271407837</v>
      </c>
      <c r="G43" s="36">
        <v>9</v>
      </c>
      <c r="H43" s="41">
        <v>0</v>
      </c>
      <c r="I43" s="37">
        <v>0</v>
      </c>
      <c r="J43" s="5">
        <v>8365631</v>
      </c>
      <c r="K43" s="32">
        <v>0</v>
      </c>
      <c r="L43" s="25">
        <v>0</v>
      </c>
      <c r="M43" s="5">
        <v>0</v>
      </c>
      <c r="N43" s="32">
        <v>0</v>
      </c>
      <c r="O43" s="25">
        <v>0</v>
      </c>
      <c r="P43" s="5">
        <f t="shared" si="3"/>
        <v>8365631</v>
      </c>
      <c r="Q43" s="110">
        <f t="shared" si="4"/>
        <v>242.83399129172713</v>
      </c>
    </row>
    <row r="44" spans="1:17">
      <c r="A44" s="10" t="s">
        <v>42</v>
      </c>
      <c r="B44" s="21">
        <v>7021</v>
      </c>
      <c r="C44" s="24">
        <v>591448395</v>
      </c>
      <c r="D44" s="21">
        <f t="shared" si="0"/>
        <v>84239.908132744618</v>
      </c>
      <c r="E44" s="32">
        <v>113158132</v>
      </c>
      <c r="F44" s="25">
        <f t="shared" si="1"/>
        <v>16117.096140150976</v>
      </c>
      <c r="G44" s="36">
        <v>10</v>
      </c>
      <c r="H44" s="41">
        <v>0</v>
      </c>
      <c r="I44" s="37">
        <v>0</v>
      </c>
      <c r="J44" s="5">
        <v>1131581</v>
      </c>
      <c r="K44" s="32">
        <v>0</v>
      </c>
      <c r="L44" s="25">
        <v>0</v>
      </c>
      <c r="M44" s="5">
        <v>0</v>
      </c>
      <c r="N44" s="32">
        <v>0</v>
      </c>
      <c r="O44" s="25">
        <v>0</v>
      </c>
      <c r="P44" s="5">
        <f t="shared" si="3"/>
        <v>1131581</v>
      </c>
      <c r="Q44" s="110">
        <f t="shared" si="4"/>
        <v>161.1709158239567</v>
      </c>
    </row>
    <row r="45" spans="1:17">
      <c r="A45" s="10" t="s">
        <v>43</v>
      </c>
      <c r="B45" s="21">
        <v>18733</v>
      </c>
      <c r="C45" s="24">
        <v>709072970</v>
      </c>
      <c r="D45" s="21">
        <f t="shared" si="0"/>
        <v>37851.543799711741</v>
      </c>
      <c r="E45" s="32">
        <v>358185353</v>
      </c>
      <c r="F45" s="25">
        <f t="shared" si="1"/>
        <v>19120.55479634869</v>
      </c>
      <c r="G45" s="36">
        <v>9.8290000000000006</v>
      </c>
      <c r="H45" s="41">
        <v>0</v>
      </c>
      <c r="I45" s="37">
        <v>0</v>
      </c>
      <c r="J45" s="5">
        <v>3520604</v>
      </c>
      <c r="K45" s="32">
        <v>0</v>
      </c>
      <c r="L45" s="25">
        <v>0</v>
      </c>
      <c r="M45" s="5">
        <v>0</v>
      </c>
      <c r="N45" s="32">
        <v>0</v>
      </c>
      <c r="O45" s="25">
        <v>0</v>
      </c>
      <c r="P45" s="5">
        <f t="shared" si="3"/>
        <v>3520604</v>
      </c>
      <c r="Q45" s="110">
        <f t="shared" si="4"/>
        <v>187.93594192067474</v>
      </c>
    </row>
    <row r="46" spans="1:17">
      <c r="A46" s="10" t="s">
        <v>44</v>
      </c>
      <c r="B46" s="21">
        <v>264002</v>
      </c>
      <c r="C46" s="24">
        <v>16485979849</v>
      </c>
      <c r="D46" s="21">
        <f t="shared" si="0"/>
        <v>62446.420288482666</v>
      </c>
      <c r="E46" s="32">
        <v>12846838041</v>
      </c>
      <c r="F46" s="25">
        <f t="shared" si="1"/>
        <v>48661.896656085941</v>
      </c>
      <c r="G46" s="36">
        <v>7.4311999999999996</v>
      </c>
      <c r="H46" s="41">
        <v>0.2492</v>
      </c>
      <c r="I46" s="37">
        <v>0</v>
      </c>
      <c r="J46" s="5">
        <v>95465680</v>
      </c>
      <c r="K46" s="32">
        <v>3201374</v>
      </c>
      <c r="L46" s="25">
        <v>0</v>
      </c>
      <c r="M46" s="5">
        <v>0</v>
      </c>
      <c r="N46" s="32">
        <v>0</v>
      </c>
      <c r="O46" s="25">
        <v>6601650</v>
      </c>
      <c r="P46" s="5">
        <f t="shared" si="3"/>
        <v>105268704</v>
      </c>
      <c r="Q46" s="110">
        <f t="shared" si="4"/>
        <v>398.74207013583231</v>
      </c>
    </row>
    <row r="47" spans="1:17">
      <c r="A47" s="10" t="s">
        <v>45</v>
      </c>
      <c r="B47" s="21">
        <v>258916</v>
      </c>
      <c r="C47" s="24">
        <v>11652545908</v>
      </c>
      <c r="D47" s="21">
        <f t="shared" si="0"/>
        <v>45005.120996771155</v>
      </c>
      <c r="E47" s="32">
        <v>7322087328</v>
      </c>
      <c r="F47" s="25">
        <f t="shared" si="1"/>
        <v>28279.779264317385</v>
      </c>
      <c r="G47" s="36">
        <v>6.18</v>
      </c>
      <c r="H47" s="41">
        <v>0</v>
      </c>
      <c r="I47" s="37">
        <v>0</v>
      </c>
      <c r="J47" s="5">
        <v>44138647</v>
      </c>
      <c r="K47" s="32">
        <v>0</v>
      </c>
      <c r="L47" s="25">
        <v>0</v>
      </c>
      <c r="M47" s="5">
        <v>0</v>
      </c>
      <c r="N47" s="32">
        <v>1460070</v>
      </c>
      <c r="O47" s="25">
        <v>17739528</v>
      </c>
      <c r="P47" s="5">
        <f t="shared" si="3"/>
        <v>63338245</v>
      </c>
      <c r="Q47" s="110">
        <f t="shared" si="4"/>
        <v>244.62854748258121</v>
      </c>
    </row>
    <row r="48" spans="1:17">
      <c r="A48" s="10" t="s">
        <v>46</v>
      </c>
      <c r="B48" s="21">
        <v>126731</v>
      </c>
      <c r="C48" s="24">
        <v>13351462564</v>
      </c>
      <c r="D48" s="21">
        <f t="shared" si="0"/>
        <v>105352.77527992362</v>
      </c>
      <c r="E48" s="32">
        <v>10390620885</v>
      </c>
      <c r="F48" s="25">
        <f t="shared" si="1"/>
        <v>81989.575439316352</v>
      </c>
      <c r="G48" s="36">
        <v>5.6210000000000004</v>
      </c>
      <c r="H48" s="41">
        <v>0.54900000000000004</v>
      </c>
      <c r="I48" s="37">
        <v>0</v>
      </c>
      <c r="J48" s="5">
        <v>58405680</v>
      </c>
      <c r="K48" s="32">
        <v>5704426</v>
      </c>
      <c r="L48" s="25">
        <v>0</v>
      </c>
      <c r="M48" s="5">
        <v>0</v>
      </c>
      <c r="N48" s="32">
        <v>0</v>
      </c>
      <c r="O48" s="25">
        <v>24684157</v>
      </c>
      <c r="P48" s="5">
        <f t="shared" si="3"/>
        <v>88794263</v>
      </c>
      <c r="Q48" s="110">
        <f t="shared" si="4"/>
        <v>700.65148227347686</v>
      </c>
    </row>
    <row r="49" spans="1:17">
      <c r="A49" s="10" t="s">
        <v>47</v>
      </c>
      <c r="B49" s="21">
        <v>2253362</v>
      </c>
      <c r="C49" s="24">
        <v>126416267131</v>
      </c>
      <c r="D49" s="21">
        <f t="shared" si="0"/>
        <v>56101.179983952868</v>
      </c>
      <c r="E49" s="32">
        <v>95558402718</v>
      </c>
      <c r="F49" s="25">
        <f t="shared" si="1"/>
        <v>42407.035672918952</v>
      </c>
      <c r="G49" s="36">
        <v>5.7510000000000003</v>
      </c>
      <c r="H49" s="41">
        <v>0.65200000000000002</v>
      </c>
      <c r="I49" s="37">
        <v>0</v>
      </c>
      <c r="J49" s="5">
        <v>567084089</v>
      </c>
      <c r="K49" s="32">
        <v>67644614</v>
      </c>
      <c r="L49" s="25">
        <v>0</v>
      </c>
      <c r="M49" s="5">
        <v>312628127</v>
      </c>
      <c r="N49" s="32">
        <v>0</v>
      </c>
      <c r="O49" s="25">
        <v>0</v>
      </c>
      <c r="P49" s="5">
        <f t="shared" si="3"/>
        <v>947356830</v>
      </c>
      <c r="Q49" s="110">
        <f t="shared" si="4"/>
        <v>420.41928016892092</v>
      </c>
    </row>
    <row r="50" spans="1:17">
      <c r="A50" s="10" t="s">
        <v>48</v>
      </c>
      <c r="B50" s="21">
        <v>79589</v>
      </c>
      <c r="C50" s="24">
        <v>14832243823</v>
      </c>
      <c r="D50" s="21">
        <f t="shared" si="0"/>
        <v>186360.47472640692</v>
      </c>
      <c r="E50" s="32">
        <v>9940521541</v>
      </c>
      <c r="F50" s="25">
        <f t="shared" si="1"/>
        <v>124898.18368116197</v>
      </c>
      <c r="G50" s="36">
        <v>4.218</v>
      </c>
      <c r="H50" s="41">
        <v>0</v>
      </c>
      <c r="I50" s="37">
        <v>0</v>
      </c>
      <c r="J50" s="5">
        <v>42007528</v>
      </c>
      <c r="K50" s="32">
        <v>0</v>
      </c>
      <c r="L50" s="25">
        <v>0</v>
      </c>
      <c r="M50" s="5">
        <v>6325947</v>
      </c>
      <c r="N50" s="32">
        <v>0</v>
      </c>
      <c r="O50" s="25">
        <v>4772299</v>
      </c>
      <c r="P50" s="5">
        <f t="shared" si="3"/>
        <v>53105774</v>
      </c>
      <c r="Q50" s="110">
        <f t="shared" si="4"/>
        <v>667.25017276256767</v>
      </c>
    </row>
    <row r="51" spans="1:17">
      <c r="A51" s="10" t="s">
        <v>49</v>
      </c>
      <c r="B51" s="21">
        <v>57663</v>
      </c>
      <c r="C51" s="24">
        <v>4245493584</v>
      </c>
      <c r="D51" s="21">
        <f t="shared" si="0"/>
        <v>73625.957442380735</v>
      </c>
      <c r="E51" s="32">
        <v>3070147292</v>
      </c>
      <c r="F51" s="25">
        <f t="shared" si="1"/>
        <v>53242.933805039625</v>
      </c>
      <c r="G51" s="36">
        <v>6.9545000000000003</v>
      </c>
      <c r="H51" s="41">
        <v>0</v>
      </c>
      <c r="I51" s="37">
        <v>0</v>
      </c>
      <c r="J51" s="5">
        <v>20357177</v>
      </c>
      <c r="K51" s="32">
        <v>0</v>
      </c>
      <c r="L51" s="25">
        <v>0</v>
      </c>
      <c r="M51" s="5">
        <v>691876</v>
      </c>
      <c r="N51" s="32">
        <v>0</v>
      </c>
      <c r="O51" s="25">
        <v>0</v>
      </c>
      <c r="P51" s="5">
        <f t="shared" si="3"/>
        <v>21049053</v>
      </c>
      <c r="Q51" s="110">
        <f t="shared" si="4"/>
        <v>365.03569013058632</v>
      </c>
    </row>
    <row r="52" spans="1:17">
      <c r="A52" s="10" t="s">
        <v>50</v>
      </c>
      <c r="B52" s="21">
        <v>170498</v>
      </c>
      <c r="C52" s="24">
        <v>10368871892</v>
      </c>
      <c r="D52" s="21">
        <f t="shared" si="0"/>
        <v>60815.211275205576</v>
      </c>
      <c r="E52" s="32">
        <v>7651784416</v>
      </c>
      <c r="F52" s="25">
        <f t="shared" si="1"/>
        <v>44879.027413811309</v>
      </c>
      <c r="G52" s="36">
        <v>4.3754999999999997</v>
      </c>
      <c r="H52" s="41">
        <v>0</v>
      </c>
      <c r="I52" s="37">
        <v>0</v>
      </c>
      <c r="J52" s="5">
        <v>33481029</v>
      </c>
      <c r="K52" s="32">
        <v>0</v>
      </c>
      <c r="L52" s="25">
        <v>0</v>
      </c>
      <c r="M52" s="5">
        <v>0</v>
      </c>
      <c r="N52" s="32">
        <v>35408</v>
      </c>
      <c r="O52" s="25">
        <v>431561</v>
      </c>
      <c r="P52" s="5">
        <f t="shared" si="3"/>
        <v>33947998</v>
      </c>
      <c r="Q52" s="110">
        <f t="shared" si="4"/>
        <v>199.1108282795106</v>
      </c>
    </row>
    <row r="53" spans="1:17">
      <c r="A53" s="10" t="s">
        <v>51</v>
      </c>
      <c r="B53" s="21">
        <v>35910</v>
      </c>
      <c r="C53" s="24">
        <v>1664770775</v>
      </c>
      <c r="D53" s="21">
        <f t="shared" si="0"/>
        <v>46359.531467557783</v>
      </c>
      <c r="E53" s="32">
        <v>978889238</v>
      </c>
      <c r="F53" s="25">
        <f t="shared" si="1"/>
        <v>27259.516513505987</v>
      </c>
      <c r="G53" s="36">
        <v>8.1067</v>
      </c>
      <c r="H53" s="41">
        <v>0.4798</v>
      </c>
      <c r="I53" s="37">
        <v>0</v>
      </c>
      <c r="J53" s="5">
        <v>7935561</v>
      </c>
      <c r="K53" s="32">
        <v>469677</v>
      </c>
      <c r="L53" s="25">
        <v>0</v>
      </c>
      <c r="M53" s="5">
        <v>0</v>
      </c>
      <c r="N53" s="32">
        <v>0</v>
      </c>
      <c r="O53" s="25">
        <v>0</v>
      </c>
      <c r="P53" s="5">
        <f t="shared" si="3"/>
        <v>8405238</v>
      </c>
      <c r="Q53" s="110">
        <f t="shared" si="4"/>
        <v>234.0639933166249</v>
      </c>
    </row>
    <row r="54" spans="1:17">
      <c r="A54" s="10" t="s">
        <v>52</v>
      </c>
      <c r="B54" s="21">
        <v>896344</v>
      </c>
      <c r="C54" s="24">
        <v>67079215979</v>
      </c>
      <c r="D54" s="21">
        <f t="shared" si="0"/>
        <v>74836.464548209173</v>
      </c>
      <c r="E54" s="32">
        <v>51416135709</v>
      </c>
      <c r="F54" s="25">
        <f t="shared" si="1"/>
        <v>57362.057099729565</v>
      </c>
      <c r="G54" s="36">
        <v>5.1638999999999999</v>
      </c>
      <c r="H54" s="41">
        <v>2.1234000000000002</v>
      </c>
      <c r="I54" s="37">
        <v>0</v>
      </c>
      <c r="J54" s="5">
        <v>266290779</v>
      </c>
      <c r="K54" s="32">
        <v>0</v>
      </c>
      <c r="L54" s="25">
        <v>0</v>
      </c>
      <c r="M54" s="5">
        <v>59529746</v>
      </c>
      <c r="N54" s="32">
        <v>982997</v>
      </c>
      <c r="O54" s="25">
        <v>96648361</v>
      </c>
      <c r="P54" s="5">
        <f t="shared" si="3"/>
        <v>423451883</v>
      </c>
      <c r="Q54" s="110">
        <f t="shared" si="4"/>
        <v>472.42117200539082</v>
      </c>
    </row>
    <row r="55" spans="1:17">
      <c r="A55" s="10" t="s">
        <v>53</v>
      </c>
      <c r="B55" s="21">
        <v>172493</v>
      </c>
      <c r="C55" s="24">
        <v>11839458881</v>
      </c>
      <c r="D55" s="21">
        <f t="shared" si="0"/>
        <v>68637.329520618223</v>
      </c>
      <c r="E55" s="32">
        <v>8421533011</v>
      </c>
      <c r="F55" s="25">
        <f t="shared" si="1"/>
        <v>48822.462424562153</v>
      </c>
      <c r="G55" s="36">
        <v>5.9945000000000004</v>
      </c>
      <c r="H55" s="41">
        <v>0</v>
      </c>
      <c r="I55" s="37">
        <v>0.5</v>
      </c>
      <c r="J55" s="5">
        <v>50482880</v>
      </c>
      <c r="K55" s="32">
        <v>0</v>
      </c>
      <c r="L55" s="25">
        <v>4210767</v>
      </c>
      <c r="M55" s="5">
        <v>0</v>
      </c>
      <c r="N55" s="32">
        <v>0</v>
      </c>
      <c r="O55" s="25">
        <v>2692161</v>
      </c>
      <c r="P55" s="5">
        <f t="shared" si="3"/>
        <v>57385808</v>
      </c>
      <c r="Q55" s="110">
        <f t="shared" si="4"/>
        <v>332.68485097946001</v>
      </c>
    </row>
    <row r="56" spans="1:17">
      <c r="A56" s="10" t="s">
        <v>54</v>
      </c>
      <c r="B56" s="21">
        <v>1131184</v>
      </c>
      <c r="C56" s="24">
        <v>90319601735</v>
      </c>
      <c r="D56" s="21">
        <f t="shared" si="0"/>
        <v>79845.190291765088</v>
      </c>
      <c r="E56" s="32">
        <v>72006246954</v>
      </c>
      <c r="F56" s="25">
        <f t="shared" si="1"/>
        <v>63655.644841157584</v>
      </c>
      <c r="G56" s="36">
        <v>4.5999999999999996</v>
      </c>
      <c r="H56" s="41">
        <v>0.3362</v>
      </c>
      <c r="I56" s="37">
        <v>0</v>
      </c>
      <c r="J56" s="5">
        <v>331233269</v>
      </c>
      <c r="K56" s="32">
        <v>24218996</v>
      </c>
      <c r="L56" s="25">
        <v>0</v>
      </c>
      <c r="M56" s="5">
        <v>0</v>
      </c>
      <c r="N56" s="32">
        <v>127956807</v>
      </c>
      <c r="O56" s="25">
        <v>0</v>
      </c>
      <c r="P56" s="5">
        <f t="shared" si="3"/>
        <v>483409072</v>
      </c>
      <c r="Q56" s="110">
        <f t="shared" si="4"/>
        <v>427.34786913534845</v>
      </c>
    </row>
    <row r="57" spans="1:17">
      <c r="A57" s="10" t="s">
        <v>55</v>
      </c>
      <c r="B57" s="21">
        <v>344765</v>
      </c>
      <c r="C57" s="24">
        <v>15029928550</v>
      </c>
      <c r="D57" s="21">
        <f t="shared" si="0"/>
        <v>43594.705233999972</v>
      </c>
      <c r="E57" s="32">
        <v>9858648974</v>
      </c>
      <c r="F57" s="25">
        <f t="shared" si="1"/>
        <v>28595.272066480065</v>
      </c>
      <c r="G57" s="36">
        <v>9.1319999999999997</v>
      </c>
      <c r="H57" s="41">
        <v>0</v>
      </c>
      <c r="I57" s="37">
        <v>0</v>
      </c>
      <c r="J57" s="5">
        <v>90029228</v>
      </c>
      <c r="K57" s="32">
        <v>0</v>
      </c>
      <c r="L57" s="25">
        <v>0</v>
      </c>
      <c r="M57" s="5">
        <v>0</v>
      </c>
      <c r="N57" s="32">
        <v>9990426</v>
      </c>
      <c r="O57" s="25">
        <v>0</v>
      </c>
      <c r="P57" s="5">
        <f t="shared" si="3"/>
        <v>100019654</v>
      </c>
      <c r="Q57" s="110">
        <f t="shared" si="4"/>
        <v>290.10965150174758</v>
      </c>
    </row>
    <row r="58" spans="1:17">
      <c r="A58" s="10" t="s">
        <v>56</v>
      </c>
      <c r="B58" s="21">
        <v>921482</v>
      </c>
      <c r="C58" s="24">
        <v>52879832400</v>
      </c>
      <c r="D58" s="21">
        <f t="shared" si="0"/>
        <v>57385.637918049404</v>
      </c>
      <c r="E58" s="32">
        <v>38967933267</v>
      </c>
      <c r="F58" s="25">
        <f t="shared" si="1"/>
        <v>42288.32822236354</v>
      </c>
      <c r="G58" s="36">
        <v>7.48</v>
      </c>
      <c r="H58" s="41">
        <v>0</v>
      </c>
      <c r="I58" s="37">
        <v>2.2499999999999999E-2</v>
      </c>
      <c r="J58" s="5">
        <v>259633698</v>
      </c>
      <c r="K58" s="32">
        <v>0</v>
      </c>
      <c r="L58" s="25">
        <v>876797</v>
      </c>
      <c r="M58" s="5">
        <v>0</v>
      </c>
      <c r="N58" s="32">
        <v>0</v>
      </c>
      <c r="O58" s="25">
        <v>43855031</v>
      </c>
      <c r="P58" s="5">
        <f t="shared" si="3"/>
        <v>304365526</v>
      </c>
      <c r="Q58" s="110">
        <f t="shared" si="4"/>
        <v>330.30002322345962</v>
      </c>
    </row>
    <row r="59" spans="1:17">
      <c r="A59" s="10" t="s">
        <v>58</v>
      </c>
      <c r="B59" s="21">
        <v>483924</v>
      </c>
      <c r="C59" s="24">
        <v>21665900608</v>
      </c>
      <c r="D59" s="21">
        <f t="shared" si="0"/>
        <v>44771.287656739485</v>
      </c>
      <c r="E59" s="32">
        <v>15487739284</v>
      </c>
      <c r="F59" s="25">
        <f t="shared" si="1"/>
        <v>32004.48682851026</v>
      </c>
      <c r="G59" s="36">
        <v>7.7270000000000003</v>
      </c>
      <c r="H59" s="41">
        <v>0</v>
      </c>
      <c r="I59" s="37">
        <v>0</v>
      </c>
      <c r="J59" s="5">
        <v>119725898</v>
      </c>
      <c r="K59" s="32">
        <v>0</v>
      </c>
      <c r="L59" s="25">
        <v>0</v>
      </c>
      <c r="M59" s="5">
        <v>0</v>
      </c>
      <c r="N59" s="32">
        <v>0</v>
      </c>
      <c r="O59" s="25">
        <v>0</v>
      </c>
      <c r="P59" s="5">
        <f t="shared" si="3"/>
        <v>119725898</v>
      </c>
      <c r="Q59" s="110">
        <f t="shared" si="4"/>
        <v>247.40640679114901</v>
      </c>
    </row>
    <row r="60" spans="1:17">
      <c r="A60" s="10" t="s">
        <v>59</v>
      </c>
      <c r="B60" s="21">
        <v>70423</v>
      </c>
      <c r="C60" s="24">
        <v>3726271061</v>
      </c>
      <c r="D60" s="21">
        <f t="shared" si="0"/>
        <v>52912.699842381044</v>
      </c>
      <c r="E60" s="32">
        <v>2307505671</v>
      </c>
      <c r="F60" s="25">
        <f t="shared" si="1"/>
        <v>32766.364270195816</v>
      </c>
      <c r="G60" s="36">
        <v>8.8000000000000007</v>
      </c>
      <c r="H60" s="41">
        <v>0</v>
      </c>
      <c r="I60" s="37">
        <v>0</v>
      </c>
      <c r="J60" s="5">
        <v>20306051</v>
      </c>
      <c r="K60" s="32">
        <v>0</v>
      </c>
      <c r="L60" s="25">
        <v>0</v>
      </c>
      <c r="M60" s="5">
        <v>0</v>
      </c>
      <c r="N60" s="32">
        <v>0</v>
      </c>
      <c r="O60" s="25">
        <v>1103201</v>
      </c>
      <c r="P60" s="5">
        <f t="shared" si="3"/>
        <v>21409252</v>
      </c>
      <c r="Q60" s="110">
        <f t="shared" si="4"/>
        <v>304.00937193814519</v>
      </c>
    </row>
    <row r="61" spans="1:17">
      <c r="A61" s="10" t="s">
        <v>135</v>
      </c>
      <c r="B61" s="21">
        <v>123135</v>
      </c>
      <c r="C61" s="24">
        <v>10959864446</v>
      </c>
      <c r="D61" s="21">
        <f t="shared" si="0"/>
        <v>89006.898493523375</v>
      </c>
      <c r="E61" s="32">
        <v>8169197188</v>
      </c>
      <c r="F61" s="25">
        <f t="shared" si="1"/>
        <v>66343.421350550212</v>
      </c>
      <c r="G61" s="36">
        <v>6.06</v>
      </c>
      <c r="H61" s="41">
        <v>0.17299999999999999</v>
      </c>
      <c r="I61" s="37">
        <v>0</v>
      </c>
      <c r="J61" s="5">
        <v>49513503</v>
      </c>
      <c r="K61" s="32">
        <v>1420718</v>
      </c>
      <c r="L61" s="25">
        <v>0</v>
      </c>
      <c r="M61" s="5">
        <v>0</v>
      </c>
      <c r="N61" s="32">
        <v>4914955</v>
      </c>
      <c r="O61" s="25">
        <v>340155</v>
      </c>
      <c r="P61" s="5">
        <f t="shared" si="3"/>
        <v>56189331</v>
      </c>
      <c r="Q61" s="110">
        <f t="shared" si="4"/>
        <v>456.32298696552562</v>
      </c>
    </row>
    <row r="62" spans="1:17">
      <c r="A62" s="10" t="s">
        <v>136</v>
      </c>
      <c r="B62" s="21">
        <v>192695</v>
      </c>
      <c r="C62" s="24">
        <v>12033412590</v>
      </c>
      <c r="D62" s="21">
        <f t="shared" si="0"/>
        <v>62447.975245854846</v>
      </c>
      <c r="E62" s="32">
        <v>8139395362</v>
      </c>
      <c r="F62" s="25">
        <f t="shared" si="1"/>
        <v>42239.784955499621</v>
      </c>
      <c r="G62" s="36">
        <v>7.6794000000000002</v>
      </c>
      <c r="H62" s="41">
        <v>0</v>
      </c>
      <c r="I62" s="37">
        <v>0.62819999999999998</v>
      </c>
      <c r="J62" s="5">
        <v>61691695</v>
      </c>
      <c r="K62" s="32">
        <v>0</v>
      </c>
      <c r="L62" s="25">
        <v>3391744</v>
      </c>
      <c r="M62" s="5">
        <v>0</v>
      </c>
      <c r="N62" s="32">
        <v>2582452</v>
      </c>
      <c r="O62" s="25">
        <v>4476757</v>
      </c>
      <c r="P62" s="5">
        <f t="shared" si="3"/>
        <v>72142648</v>
      </c>
      <c r="Q62" s="110">
        <f t="shared" si="4"/>
        <v>374.38775266613044</v>
      </c>
    </row>
    <row r="63" spans="1:17">
      <c r="A63" s="10" t="s">
        <v>60</v>
      </c>
      <c r="B63" s="21">
        <v>117743</v>
      </c>
      <c r="C63" s="24">
        <v>6359882962</v>
      </c>
      <c r="D63" s="21">
        <f t="shared" si="0"/>
        <v>54014.955980397986</v>
      </c>
      <c r="E63" s="32">
        <v>4165501347</v>
      </c>
      <c r="F63" s="25">
        <f t="shared" si="1"/>
        <v>35377.91076327255</v>
      </c>
      <c r="G63" s="36">
        <v>6.9720000000000004</v>
      </c>
      <c r="H63" s="41">
        <v>0</v>
      </c>
      <c r="I63" s="37">
        <v>0</v>
      </c>
      <c r="J63" s="5">
        <v>29041875</v>
      </c>
      <c r="K63" s="32">
        <v>0</v>
      </c>
      <c r="L63" s="25">
        <v>0</v>
      </c>
      <c r="M63" s="5">
        <v>0</v>
      </c>
      <c r="N63" s="32">
        <v>0</v>
      </c>
      <c r="O63" s="25">
        <v>0</v>
      </c>
      <c r="P63" s="5">
        <f t="shared" si="3"/>
        <v>29041875</v>
      </c>
      <c r="Q63" s="110">
        <f t="shared" si="4"/>
        <v>246.65479051833231</v>
      </c>
    </row>
    <row r="64" spans="1:17">
      <c r="A64" s="10" t="s">
        <v>61</v>
      </c>
      <c r="B64" s="21">
        <v>325957</v>
      </c>
      <c r="C64" s="24">
        <v>30181313695</v>
      </c>
      <c r="D64" s="21">
        <f t="shared" si="0"/>
        <v>92592.930033716097</v>
      </c>
      <c r="E64" s="32">
        <v>23778755124</v>
      </c>
      <c r="F64" s="25">
        <f t="shared" si="1"/>
        <v>72950.588954984865</v>
      </c>
      <c r="G64" s="36">
        <v>4.3769999999999998</v>
      </c>
      <c r="H64" s="41">
        <v>8.1299999999999997E-2</v>
      </c>
      <c r="I64" s="37">
        <v>0.1215</v>
      </c>
      <c r="J64" s="5">
        <v>104233372</v>
      </c>
      <c r="K64" s="32">
        <v>1936071</v>
      </c>
      <c r="L64" s="25">
        <v>2893392</v>
      </c>
      <c r="M64" s="5">
        <v>0</v>
      </c>
      <c r="N64" s="32">
        <v>0</v>
      </c>
      <c r="O64" s="25">
        <v>438610</v>
      </c>
      <c r="P64" s="5">
        <f t="shared" si="3"/>
        <v>109501445</v>
      </c>
      <c r="Q64" s="110">
        <f t="shared" si="4"/>
        <v>335.93831394938599</v>
      </c>
    </row>
    <row r="65" spans="1:17">
      <c r="A65" s="10" t="s">
        <v>57</v>
      </c>
      <c r="B65" s="21">
        <v>365196</v>
      </c>
      <c r="C65" s="24">
        <v>19053593314</v>
      </c>
      <c r="D65" s="21">
        <f t="shared" si="0"/>
        <v>52173.609004479789</v>
      </c>
      <c r="E65" s="32">
        <v>15360797366</v>
      </c>
      <c r="F65" s="25">
        <f t="shared" si="1"/>
        <v>42061.789740303837</v>
      </c>
      <c r="G65" s="36">
        <v>4.9988999999999999</v>
      </c>
      <c r="H65" s="41">
        <v>0.10829999999999999</v>
      </c>
      <c r="I65" s="37">
        <v>0</v>
      </c>
      <c r="J65" s="5">
        <v>76978639</v>
      </c>
      <c r="K65" s="32">
        <v>1667724</v>
      </c>
      <c r="L65" s="25">
        <v>0</v>
      </c>
      <c r="M65" s="5">
        <v>0</v>
      </c>
      <c r="N65" s="32">
        <v>0</v>
      </c>
      <c r="O65" s="25">
        <v>20763283</v>
      </c>
      <c r="P65" s="5">
        <f t="shared" si="3"/>
        <v>99409646</v>
      </c>
      <c r="Q65" s="110">
        <f t="shared" si="4"/>
        <v>272.20902200462217</v>
      </c>
    </row>
    <row r="66" spans="1:17">
      <c r="A66" s="10" t="s">
        <v>62</v>
      </c>
      <c r="B66" s="21">
        <v>53345</v>
      </c>
      <c r="C66" s="24">
        <v>1997393538</v>
      </c>
      <c r="D66" s="21">
        <f t="shared" si="0"/>
        <v>37442.938194769893</v>
      </c>
      <c r="E66" s="32">
        <v>1225281079</v>
      </c>
      <c r="F66" s="25">
        <f t="shared" si="1"/>
        <v>22968.995763426752</v>
      </c>
      <c r="G66" s="36">
        <v>9.5649999999999995</v>
      </c>
      <c r="H66" s="41">
        <v>0</v>
      </c>
      <c r="I66" s="37">
        <v>0</v>
      </c>
      <c r="J66" s="5">
        <v>11719814</v>
      </c>
      <c r="K66" s="32">
        <v>0</v>
      </c>
      <c r="L66" s="25">
        <v>0</v>
      </c>
      <c r="M66" s="5">
        <v>0</v>
      </c>
      <c r="N66" s="32">
        <v>0</v>
      </c>
      <c r="O66" s="25">
        <v>0</v>
      </c>
      <c r="P66" s="5">
        <f t="shared" si="3"/>
        <v>11719814</v>
      </c>
      <c r="Q66" s="110">
        <f t="shared" si="4"/>
        <v>219.6984534633049</v>
      </c>
    </row>
    <row r="67" spans="1:17">
      <c r="A67" s="10" t="s">
        <v>63</v>
      </c>
      <c r="B67" s="21">
        <v>34844</v>
      </c>
      <c r="C67" s="24">
        <v>1304951595</v>
      </c>
      <c r="D67" s="21">
        <f t="shared" si="0"/>
        <v>37451.256887842959</v>
      </c>
      <c r="E67" s="32">
        <v>700146308</v>
      </c>
      <c r="F67" s="25">
        <f t="shared" si="1"/>
        <v>20093.740902307429</v>
      </c>
      <c r="G67" s="36">
        <v>9.0500000000000007</v>
      </c>
      <c r="H67" s="41">
        <v>0</v>
      </c>
      <c r="I67" s="37">
        <v>0</v>
      </c>
      <c r="J67" s="5">
        <v>6325815</v>
      </c>
      <c r="K67" s="32">
        <v>0</v>
      </c>
      <c r="L67" s="25">
        <v>0</v>
      </c>
      <c r="M67" s="5">
        <v>0</v>
      </c>
      <c r="N67" s="32">
        <v>0</v>
      </c>
      <c r="O67" s="25">
        <v>0</v>
      </c>
      <c r="P67" s="5">
        <f t="shared" si="3"/>
        <v>6325815</v>
      </c>
      <c r="Q67" s="110">
        <f t="shared" si="4"/>
        <v>181.54675123407188</v>
      </c>
    </row>
    <row r="68" spans="1:17">
      <c r="A68" s="10" t="s">
        <v>64</v>
      </c>
      <c r="B68" s="21">
        <v>19256</v>
      </c>
      <c r="C68" s="24">
        <v>1258619552</v>
      </c>
      <c r="D68" s="21">
        <f t="shared" si="0"/>
        <v>65362.461154964687</v>
      </c>
      <c r="E68" s="32">
        <v>758500516</v>
      </c>
      <c r="F68" s="25">
        <f t="shared" si="1"/>
        <v>39390.346697133362</v>
      </c>
      <c r="G68" s="36">
        <v>8.0760000000000005</v>
      </c>
      <c r="H68" s="41">
        <v>0</v>
      </c>
      <c r="I68" s="37">
        <v>0</v>
      </c>
      <c r="J68" s="5">
        <v>6125610</v>
      </c>
      <c r="K68" s="32">
        <v>0</v>
      </c>
      <c r="L68" s="25">
        <v>0</v>
      </c>
      <c r="M68" s="5">
        <v>0</v>
      </c>
      <c r="N68" s="32">
        <v>761672</v>
      </c>
      <c r="O68" s="25">
        <v>0</v>
      </c>
      <c r="P68" s="5">
        <f t="shared" si="3"/>
        <v>6887282</v>
      </c>
      <c r="Q68" s="110">
        <f t="shared" si="4"/>
        <v>357.66940174491066</v>
      </c>
    </row>
    <row r="69" spans="1:17">
      <c r="A69" s="10" t="s">
        <v>65</v>
      </c>
      <c r="B69" s="21">
        <v>13442</v>
      </c>
      <c r="C69" s="24">
        <v>627444021</v>
      </c>
      <c r="D69" s="21">
        <f t="shared" si="0"/>
        <v>46677.876878440708</v>
      </c>
      <c r="E69" s="32">
        <v>146390108</v>
      </c>
      <c r="F69" s="25">
        <f t="shared" si="1"/>
        <v>10890.500520755841</v>
      </c>
      <c r="G69" s="36">
        <v>10</v>
      </c>
      <c r="H69" s="41">
        <v>0</v>
      </c>
      <c r="I69" s="37">
        <v>0</v>
      </c>
      <c r="J69" s="5">
        <v>1463797</v>
      </c>
      <c r="K69" s="32">
        <v>0</v>
      </c>
      <c r="L69" s="25">
        <v>0</v>
      </c>
      <c r="M69" s="5">
        <v>0</v>
      </c>
      <c r="N69" s="32">
        <v>0</v>
      </c>
      <c r="O69" s="25">
        <v>0</v>
      </c>
      <c r="P69" s="5">
        <f t="shared" si="3"/>
        <v>1463797</v>
      </c>
      <c r="Q69" s="110">
        <f t="shared" si="4"/>
        <v>108.89726231215593</v>
      </c>
    </row>
    <row r="70" spans="1:17">
      <c r="A70" s="10" t="s">
        <v>66</v>
      </c>
      <c r="B70" s="21">
        <v>443343</v>
      </c>
      <c r="C70" s="24">
        <v>21939262817</v>
      </c>
      <c r="D70" s="21">
        <f t="shared" si="0"/>
        <v>49485.979968105959</v>
      </c>
      <c r="E70" s="32">
        <v>16175132351</v>
      </c>
      <c r="F70" s="25">
        <f t="shared" si="1"/>
        <v>36484.465416167615</v>
      </c>
      <c r="G70" s="36">
        <v>6.367</v>
      </c>
      <c r="H70" s="41">
        <v>0</v>
      </c>
      <c r="I70" s="37">
        <v>0</v>
      </c>
      <c r="J70" s="5">
        <v>101755643</v>
      </c>
      <c r="K70" s="32">
        <v>0</v>
      </c>
      <c r="L70" s="25">
        <v>0</v>
      </c>
      <c r="M70" s="5">
        <v>0</v>
      </c>
      <c r="N70" s="32">
        <v>30816337</v>
      </c>
      <c r="O70" s="25">
        <v>6232315</v>
      </c>
      <c r="P70" s="5">
        <f t="shared" si="3"/>
        <v>138804295</v>
      </c>
      <c r="Q70" s="110">
        <f t="shared" si="4"/>
        <v>313.08556805904232</v>
      </c>
    </row>
    <row r="71" spans="1:17">
      <c r="A71" s="10" t="s">
        <v>67</v>
      </c>
      <c r="B71" s="21">
        <v>22863</v>
      </c>
      <c r="C71" s="24">
        <v>962800257</v>
      </c>
      <c r="D71" s="21">
        <f>(C71/B71)</f>
        <v>42111.720115470409</v>
      </c>
      <c r="E71" s="32">
        <v>463551947</v>
      </c>
      <c r="F71" s="25">
        <f>(E71/B71)</f>
        <v>20275.202160696321</v>
      </c>
      <c r="G71" s="36">
        <v>9.75</v>
      </c>
      <c r="H71" s="41">
        <v>0</v>
      </c>
      <c r="I71" s="37">
        <v>0</v>
      </c>
      <c r="J71" s="5">
        <v>4519631</v>
      </c>
      <c r="K71" s="32">
        <v>0</v>
      </c>
      <c r="L71" s="25">
        <v>0</v>
      </c>
      <c r="M71" s="5">
        <v>0</v>
      </c>
      <c r="N71" s="32">
        <v>0</v>
      </c>
      <c r="O71" s="25">
        <v>0</v>
      </c>
      <c r="P71" s="5">
        <f t="shared" si="3"/>
        <v>4519631</v>
      </c>
      <c r="Q71" s="110">
        <f>P71/B71</f>
        <v>197.68319993001793</v>
      </c>
    </row>
    <row r="72" spans="1:17">
      <c r="A72" s="10" t="s">
        <v>68</v>
      </c>
      <c r="B72" s="21">
        <v>40601</v>
      </c>
      <c r="C72" s="24">
        <v>4899182311</v>
      </c>
      <c r="D72" s="21">
        <f>(C72/B72)</f>
        <v>120666.542966922</v>
      </c>
      <c r="E72" s="32">
        <v>3971761378</v>
      </c>
      <c r="F72" s="25">
        <f>(E72/B72)</f>
        <v>97824.225462427028</v>
      </c>
      <c r="G72" s="36">
        <v>6.3760000000000003</v>
      </c>
      <c r="H72" s="41">
        <v>0</v>
      </c>
      <c r="I72" s="37">
        <v>0</v>
      </c>
      <c r="J72" s="5">
        <v>25323950</v>
      </c>
      <c r="K72" s="32">
        <v>0</v>
      </c>
      <c r="L72" s="25">
        <v>0</v>
      </c>
      <c r="M72" s="5">
        <v>0</v>
      </c>
      <c r="N72" s="32">
        <v>266863</v>
      </c>
      <c r="O72" s="25">
        <v>0</v>
      </c>
      <c r="P72" s="5">
        <f t="shared" si="3"/>
        <v>25590813</v>
      </c>
      <c r="Q72" s="110">
        <f>P72/B72</f>
        <v>630.3000665008251</v>
      </c>
    </row>
    <row r="73" spans="1:17">
      <c r="A73" s="10" t="s">
        <v>69</v>
      </c>
      <c r="B73" s="21">
        <v>20973</v>
      </c>
      <c r="C73" s="24">
        <v>792135706</v>
      </c>
      <c r="D73" s="21">
        <f>(C73/B73)</f>
        <v>37769.308444190152</v>
      </c>
      <c r="E73" s="32">
        <v>438853450</v>
      </c>
      <c r="F73" s="25">
        <f>(E73/B73)</f>
        <v>20924.686501692653</v>
      </c>
      <c r="G73" s="36">
        <v>9</v>
      </c>
      <c r="H73" s="41">
        <v>0</v>
      </c>
      <c r="I73" s="37">
        <v>0</v>
      </c>
      <c r="J73" s="5">
        <v>3949680</v>
      </c>
      <c r="K73" s="32">
        <v>0</v>
      </c>
      <c r="L73" s="25">
        <v>0</v>
      </c>
      <c r="M73" s="5">
        <v>0</v>
      </c>
      <c r="N73" s="32">
        <v>0</v>
      </c>
      <c r="O73" s="25">
        <v>0</v>
      </c>
      <c r="P73" s="5">
        <f>SUM(J73:O73)</f>
        <v>3949680</v>
      </c>
      <c r="Q73" s="110">
        <f>P73/B73</f>
        <v>188.32212845086539</v>
      </c>
    </row>
    <row r="74" spans="1:17">
      <c r="A74" s="19" t="s">
        <v>70</v>
      </c>
      <c r="B74" s="26">
        <f>SUM(B7:B73)</f>
        <v>15982378</v>
      </c>
      <c r="C74" s="27">
        <f>SUM(C7:C73)</f>
        <v>1001262266191</v>
      </c>
      <c r="D74" s="33">
        <f>(C74/B74)</f>
        <v>62647.890457289897</v>
      </c>
      <c r="E74" s="33">
        <f>SUM(E7:E73)</f>
        <v>727582705810</v>
      </c>
      <c r="F74" s="29">
        <f>(E74/B74)</f>
        <v>45524.058172694953</v>
      </c>
      <c r="G74" s="38"/>
      <c r="H74" s="30"/>
      <c r="I74" s="39"/>
      <c r="J74" s="28">
        <f t="shared" ref="J74:P74" si="5">SUM(J7:J73)</f>
        <v>4500558870</v>
      </c>
      <c r="K74" s="33">
        <f t="shared" si="5"/>
        <v>164797691</v>
      </c>
      <c r="L74" s="29">
        <f t="shared" si="5"/>
        <v>37408788</v>
      </c>
      <c r="M74" s="28">
        <f t="shared" si="5"/>
        <v>440544647</v>
      </c>
      <c r="N74" s="33">
        <f t="shared" si="5"/>
        <v>241915726</v>
      </c>
      <c r="O74" s="29">
        <f t="shared" si="5"/>
        <v>437251545</v>
      </c>
      <c r="P74" s="29">
        <f t="shared" si="5"/>
        <v>5822477267</v>
      </c>
      <c r="Q74" s="108">
        <f>P74/B74</f>
        <v>364.3060667818018</v>
      </c>
    </row>
    <row r="75" spans="1:17">
      <c r="A75" s="14"/>
      <c r="B75" s="2"/>
      <c r="C75" s="2"/>
      <c r="D75" s="2"/>
      <c r="E75" s="2"/>
      <c r="F75" s="2"/>
      <c r="G75" s="13"/>
      <c r="H75" s="13"/>
      <c r="I75" s="13"/>
      <c r="J75" s="7"/>
      <c r="K75" s="7"/>
      <c r="L75" s="7"/>
      <c r="M75" s="7"/>
      <c r="N75" s="7"/>
      <c r="O75" s="7"/>
      <c r="P75" s="7"/>
      <c r="Q75" s="109"/>
    </row>
    <row r="76" spans="1:17">
      <c r="A76" s="12" t="s">
        <v>107</v>
      </c>
      <c r="B76" s="1"/>
      <c r="C76" s="1"/>
      <c r="D76" s="1"/>
      <c r="E76" s="1"/>
      <c r="F76" s="1"/>
      <c r="G76" s="3"/>
      <c r="H76" s="3"/>
      <c r="I76" s="3"/>
      <c r="J76" s="3"/>
      <c r="K76" s="3"/>
      <c r="L76" s="3"/>
      <c r="M76" s="3"/>
      <c r="N76" s="3"/>
      <c r="O76" s="3"/>
      <c r="P76" s="3"/>
      <c r="Q76" s="11"/>
    </row>
    <row r="77" spans="1:17">
      <c r="A77" s="92" t="s">
        <v>138</v>
      </c>
      <c r="B77" s="1"/>
      <c r="C77" s="1"/>
      <c r="D77" s="1"/>
      <c r="E77" s="1"/>
      <c r="F77" s="1"/>
      <c r="G77" s="3"/>
      <c r="H77" s="3"/>
      <c r="I77" s="3"/>
      <c r="J77" s="3"/>
      <c r="K77" s="3"/>
      <c r="L77" s="3"/>
      <c r="M77" s="3"/>
      <c r="N77" s="3"/>
      <c r="O77" s="3"/>
      <c r="P77" s="3"/>
      <c r="Q77" s="11"/>
    </row>
    <row r="78" spans="1:17">
      <c r="A78" s="92" t="s">
        <v>139</v>
      </c>
      <c r="B78" s="1"/>
      <c r="C78" s="1"/>
      <c r="D78" s="1"/>
      <c r="E78" s="1"/>
      <c r="F78" s="1"/>
      <c r="G78" s="3"/>
      <c r="H78" s="3"/>
      <c r="I78" s="3"/>
      <c r="J78" s="3"/>
      <c r="K78" s="3"/>
      <c r="L78" s="3"/>
      <c r="M78" s="3"/>
      <c r="N78" s="3"/>
      <c r="O78" s="3"/>
      <c r="P78" s="3"/>
      <c r="Q78" s="11"/>
    </row>
    <row r="79" spans="1:17">
      <c r="A79" s="92" t="s">
        <v>137</v>
      </c>
      <c r="B79" s="1"/>
      <c r="C79" s="1"/>
      <c r="D79" s="1"/>
      <c r="E79" s="1"/>
      <c r="F79" s="1"/>
      <c r="G79" s="3"/>
      <c r="H79" s="3"/>
      <c r="I79" s="3"/>
      <c r="J79" s="3"/>
      <c r="K79" s="3"/>
      <c r="L79" s="3"/>
      <c r="M79" s="3"/>
      <c r="N79" s="3"/>
      <c r="O79" s="3"/>
      <c r="P79" s="3"/>
      <c r="Q79" s="11"/>
    </row>
    <row r="80" spans="1:17">
      <c r="A80" s="12"/>
      <c r="B80" s="1"/>
      <c r="C80" s="1"/>
      <c r="D80" s="1"/>
      <c r="E80" s="1"/>
      <c r="F80" s="1"/>
      <c r="G80" s="3"/>
      <c r="H80" s="3"/>
      <c r="I80" s="3"/>
      <c r="J80" s="3"/>
      <c r="K80" s="3"/>
      <c r="L80" s="3"/>
      <c r="M80" s="3"/>
      <c r="N80" s="3"/>
      <c r="O80" s="3"/>
      <c r="P80" s="3"/>
      <c r="Q80" s="11"/>
    </row>
    <row r="81" spans="1:17">
      <c r="A81" s="92" t="s">
        <v>124</v>
      </c>
      <c r="B81" s="1"/>
      <c r="C81" s="1"/>
      <c r="D81" s="1"/>
      <c r="E81" s="1"/>
      <c r="F81" s="1"/>
      <c r="G81" s="3"/>
      <c r="H81" s="3"/>
      <c r="I81" s="3"/>
      <c r="J81" s="3"/>
      <c r="K81" s="3"/>
      <c r="L81" s="3"/>
      <c r="M81" s="3"/>
      <c r="N81" s="3"/>
      <c r="O81" s="3"/>
      <c r="P81" s="3"/>
      <c r="Q81" s="11"/>
    </row>
    <row r="82" spans="1:17">
      <c r="A82" s="12" t="s">
        <v>116</v>
      </c>
      <c r="B82" s="1"/>
      <c r="C82" s="1"/>
      <c r="D82" s="1"/>
      <c r="E82" s="1"/>
      <c r="F82" s="1"/>
      <c r="G82" s="3"/>
      <c r="H82" s="3"/>
      <c r="I82" s="3"/>
      <c r="J82" s="3"/>
      <c r="K82" s="3"/>
      <c r="L82" s="3"/>
      <c r="M82" s="3"/>
      <c r="N82" s="3"/>
      <c r="O82" s="3"/>
      <c r="P82" s="3"/>
      <c r="Q82" s="11"/>
    </row>
    <row r="83" spans="1:17" ht="13.8" thickBot="1">
      <c r="A83" s="15" t="s">
        <v>85</v>
      </c>
      <c r="B83" s="16"/>
      <c r="C83" s="16"/>
      <c r="D83" s="16"/>
      <c r="E83" s="16"/>
      <c r="F83" s="16"/>
      <c r="G83" s="17"/>
      <c r="H83" s="17"/>
      <c r="I83" s="17"/>
      <c r="J83" s="17"/>
      <c r="K83" s="17"/>
      <c r="L83" s="17"/>
      <c r="M83" s="17"/>
      <c r="N83" s="17"/>
      <c r="O83" s="17"/>
      <c r="P83" s="17"/>
      <c r="Q83" s="18"/>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92"/>
  <sheetViews>
    <sheetView workbookViewId="0">
      <selection sqref="A1:Q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9" width="11.6640625" customWidth="1"/>
    <col min="10" max="10" width="15.6640625" customWidth="1"/>
    <col min="11" max="15" width="13.6640625" customWidth="1"/>
    <col min="16" max="16" width="15.6640625" customWidth="1"/>
    <col min="17" max="17" width="11.6640625" customWidth="1"/>
  </cols>
  <sheetData>
    <row r="1" spans="1:17" ht="24.6">
      <c r="A1" s="142" t="s">
        <v>84</v>
      </c>
      <c r="B1" s="143"/>
      <c r="C1" s="143"/>
      <c r="D1" s="143"/>
      <c r="E1" s="143"/>
      <c r="F1" s="143"/>
      <c r="G1" s="143"/>
      <c r="H1" s="143"/>
      <c r="I1" s="143"/>
      <c r="J1" s="143"/>
      <c r="K1" s="143"/>
      <c r="L1" s="143"/>
      <c r="M1" s="143"/>
      <c r="N1" s="143"/>
      <c r="O1" s="143"/>
      <c r="P1" s="143"/>
      <c r="Q1" s="144"/>
    </row>
    <row r="2" spans="1:17" ht="22.8">
      <c r="A2" s="145" t="s">
        <v>77</v>
      </c>
      <c r="B2" s="146"/>
      <c r="C2" s="146"/>
      <c r="D2" s="146"/>
      <c r="E2" s="146"/>
      <c r="F2" s="146"/>
      <c r="G2" s="146"/>
      <c r="H2" s="146"/>
      <c r="I2" s="146"/>
      <c r="J2" s="146"/>
      <c r="K2" s="146"/>
      <c r="L2" s="146"/>
      <c r="M2" s="146"/>
      <c r="N2" s="146"/>
      <c r="O2" s="146"/>
      <c r="P2" s="146"/>
      <c r="Q2" s="147"/>
    </row>
    <row r="3" spans="1:17" ht="17.399999999999999">
      <c r="A3" s="44"/>
      <c r="B3" s="45"/>
      <c r="C3" s="148" t="s">
        <v>96</v>
      </c>
      <c r="D3" s="149"/>
      <c r="E3" s="149"/>
      <c r="F3" s="150"/>
      <c r="G3" s="151" t="s">
        <v>74</v>
      </c>
      <c r="H3" s="152"/>
      <c r="I3" s="153"/>
      <c r="J3" s="151" t="s">
        <v>76</v>
      </c>
      <c r="K3" s="152"/>
      <c r="L3" s="153"/>
      <c r="M3" s="151" t="s">
        <v>82</v>
      </c>
      <c r="N3" s="152"/>
      <c r="O3" s="153"/>
      <c r="P3" s="151" t="s">
        <v>106</v>
      </c>
      <c r="Q3" s="154"/>
    </row>
    <row r="4" spans="1:17" ht="12.75" customHeight="1">
      <c r="A4" s="46"/>
      <c r="B4" s="47">
        <v>1999</v>
      </c>
      <c r="C4" s="48"/>
      <c r="D4" s="49" t="s">
        <v>1</v>
      </c>
      <c r="E4" s="50"/>
      <c r="F4" s="51" t="s">
        <v>1</v>
      </c>
      <c r="G4" s="52"/>
      <c r="H4" s="54"/>
      <c r="I4" s="51" t="s">
        <v>73</v>
      </c>
      <c r="J4" s="55"/>
      <c r="K4" s="54"/>
      <c r="L4" s="51" t="s">
        <v>73</v>
      </c>
      <c r="M4" s="56"/>
      <c r="N4" s="49" t="s">
        <v>73</v>
      </c>
      <c r="O4" s="57"/>
      <c r="P4" s="58"/>
      <c r="Q4" s="112"/>
    </row>
    <row r="5" spans="1:17">
      <c r="A5" s="46"/>
      <c r="B5" s="47" t="s">
        <v>3</v>
      </c>
      <c r="C5" s="48" t="s">
        <v>95</v>
      </c>
      <c r="D5" s="59" t="s">
        <v>95</v>
      </c>
      <c r="E5" s="59" t="s">
        <v>2</v>
      </c>
      <c r="F5" s="60" t="s">
        <v>2</v>
      </c>
      <c r="G5" s="52"/>
      <c r="H5" s="61" t="s">
        <v>71</v>
      </c>
      <c r="I5" s="62" t="s">
        <v>104</v>
      </c>
      <c r="J5" s="58"/>
      <c r="K5" s="61" t="s">
        <v>71</v>
      </c>
      <c r="L5" s="62" t="s">
        <v>104</v>
      </c>
      <c r="M5" s="63"/>
      <c r="N5" s="61" t="s">
        <v>104</v>
      </c>
      <c r="O5" s="62" t="s">
        <v>4</v>
      </c>
      <c r="P5" s="63"/>
      <c r="Q5" s="104"/>
    </row>
    <row r="6" spans="1:17">
      <c r="A6" s="64" t="s">
        <v>4</v>
      </c>
      <c r="B6" s="65" t="s">
        <v>79</v>
      </c>
      <c r="C6" s="66" t="s">
        <v>5</v>
      </c>
      <c r="D6" s="67" t="s">
        <v>5</v>
      </c>
      <c r="E6" s="68" t="s">
        <v>5</v>
      </c>
      <c r="F6" s="69" t="s">
        <v>5</v>
      </c>
      <c r="G6" s="70" t="s">
        <v>0</v>
      </c>
      <c r="H6" s="68" t="s">
        <v>72</v>
      </c>
      <c r="I6" s="71" t="s">
        <v>105</v>
      </c>
      <c r="J6" s="72" t="s">
        <v>0</v>
      </c>
      <c r="K6" s="68" t="s">
        <v>72</v>
      </c>
      <c r="L6" s="71" t="s">
        <v>105</v>
      </c>
      <c r="M6" s="72" t="s">
        <v>0</v>
      </c>
      <c r="N6" s="68" t="s">
        <v>105</v>
      </c>
      <c r="O6" s="71" t="s">
        <v>78</v>
      </c>
      <c r="P6" s="72" t="s">
        <v>75</v>
      </c>
      <c r="Q6" s="105" t="s">
        <v>1</v>
      </c>
    </row>
    <row r="7" spans="1:17">
      <c r="A7" s="9" t="s">
        <v>6</v>
      </c>
      <c r="B7" s="20">
        <v>216249</v>
      </c>
      <c r="C7" s="22">
        <v>11254749876</v>
      </c>
      <c r="D7" s="31">
        <f t="shared" ref="D7:D70" si="0">(C7/B7)</f>
        <v>52045.326803823373</v>
      </c>
      <c r="E7" s="31">
        <v>5586255848</v>
      </c>
      <c r="F7" s="23">
        <f t="shared" ref="F7:F70" si="1">(E7/B7)</f>
        <v>25832.516441694526</v>
      </c>
      <c r="G7" s="34">
        <v>8.75</v>
      </c>
      <c r="H7" s="40">
        <v>0.02</v>
      </c>
      <c r="I7" s="35">
        <v>0</v>
      </c>
      <c r="J7" s="8">
        <v>48878673</v>
      </c>
      <c r="K7" s="43">
        <v>111726</v>
      </c>
      <c r="L7" s="42">
        <v>0</v>
      </c>
      <c r="M7" s="8">
        <v>0</v>
      </c>
      <c r="N7" s="43">
        <v>0</v>
      </c>
      <c r="O7" s="42">
        <v>9707909</v>
      </c>
      <c r="P7" s="8">
        <f>SUM(J7:O7)</f>
        <v>58698308</v>
      </c>
      <c r="Q7" s="106">
        <f t="shared" ref="Q7:Q38" si="2">P7/B7</f>
        <v>271.43851763476363</v>
      </c>
    </row>
    <row r="8" spans="1:17">
      <c r="A8" s="10" t="s">
        <v>7</v>
      </c>
      <c r="B8" s="21">
        <v>21879</v>
      </c>
      <c r="C8" s="24">
        <v>803780792</v>
      </c>
      <c r="D8" s="21">
        <f t="shared" si="0"/>
        <v>36737.547054252937</v>
      </c>
      <c r="E8" s="32">
        <v>312572323</v>
      </c>
      <c r="F8" s="25">
        <f t="shared" si="1"/>
        <v>14286.408108231637</v>
      </c>
      <c r="G8" s="36">
        <v>8.85</v>
      </c>
      <c r="H8" s="41">
        <v>0</v>
      </c>
      <c r="I8" s="37">
        <v>0.11</v>
      </c>
      <c r="J8" s="5">
        <v>2774314</v>
      </c>
      <c r="K8" s="32">
        <v>0</v>
      </c>
      <c r="L8" s="25">
        <v>34483</v>
      </c>
      <c r="M8" s="5">
        <v>0</v>
      </c>
      <c r="N8" s="32">
        <v>0</v>
      </c>
      <c r="O8" s="25">
        <v>0</v>
      </c>
      <c r="P8" s="5">
        <f>SUM(J8:O8)</f>
        <v>2808797</v>
      </c>
      <c r="Q8" s="110">
        <f t="shared" si="2"/>
        <v>128.37867361396772</v>
      </c>
    </row>
    <row r="9" spans="1:17">
      <c r="A9" s="10" t="s">
        <v>8</v>
      </c>
      <c r="B9" s="21">
        <v>150119</v>
      </c>
      <c r="C9" s="24">
        <v>8884747172</v>
      </c>
      <c r="D9" s="21">
        <f t="shared" si="0"/>
        <v>59184.694622266332</v>
      </c>
      <c r="E9" s="32">
        <v>5591436415</v>
      </c>
      <c r="F9" s="25">
        <f t="shared" si="1"/>
        <v>37246.69372297977</v>
      </c>
      <c r="G9" s="36">
        <v>5.6619999999999999</v>
      </c>
      <c r="H9" s="41">
        <v>0</v>
      </c>
      <c r="I9" s="37">
        <v>0</v>
      </c>
      <c r="J9" s="5">
        <v>31658712</v>
      </c>
      <c r="K9" s="32">
        <v>0</v>
      </c>
      <c r="L9" s="25">
        <v>0</v>
      </c>
      <c r="M9" s="5">
        <v>471589</v>
      </c>
      <c r="N9" s="32">
        <v>2545308</v>
      </c>
      <c r="O9" s="25">
        <v>0</v>
      </c>
      <c r="P9" s="5">
        <f t="shared" ref="P9:P72" si="3">SUM(J9:O9)</f>
        <v>34675609</v>
      </c>
      <c r="Q9" s="110">
        <f t="shared" si="2"/>
        <v>230.98747660189582</v>
      </c>
    </row>
    <row r="10" spans="1:17">
      <c r="A10" s="10" t="s">
        <v>9</v>
      </c>
      <c r="B10" s="21">
        <v>25500</v>
      </c>
      <c r="C10" s="24">
        <v>900064917</v>
      </c>
      <c r="D10" s="21">
        <f t="shared" si="0"/>
        <v>35296.663411764705</v>
      </c>
      <c r="E10" s="32">
        <v>466968146</v>
      </c>
      <c r="F10" s="25">
        <f t="shared" si="1"/>
        <v>18312.476313725489</v>
      </c>
      <c r="G10" s="36">
        <v>10</v>
      </c>
      <c r="H10" s="41">
        <v>0</v>
      </c>
      <c r="I10" s="37">
        <v>0</v>
      </c>
      <c r="J10" s="5">
        <v>4669680</v>
      </c>
      <c r="K10" s="32">
        <v>0</v>
      </c>
      <c r="L10" s="25">
        <v>0</v>
      </c>
      <c r="M10" s="5">
        <v>0</v>
      </c>
      <c r="N10" s="32">
        <v>0</v>
      </c>
      <c r="O10" s="25">
        <v>0</v>
      </c>
      <c r="P10" s="5">
        <f t="shared" si="3"/>
        <v>4669680</v>
      </c>
      <c r="Q10" s="110">
        <f t="shared" si="2"/>
        <v>183.12470588235294</v>
      </c>
    </row>
    <row r="11" spans="1:17">
      <c r="A11" s="10" t="s">
        <v>10</v>
      </c>
      <c r="B11" s="21">
        <v>474803</v>
      </c>
      <c r="C11" s="24">
        <v>31185411579</v>
      </c>
      <c r="D11" s="21">
        <f t="shared" si="0"/>
        <v>65680.738283035287</v>
      </c>
      <c r="E11" s="32">
        <v>15875104341</v>
      </c>
      <c r="F11" s="25">
        <f t="shared" si="1"/>
        <v>33435.139080839843</v>
      </c>
      <c r="G11" s="36">
        <v>4.1780999999999997</v>
      </c>
      <c r="H11" s="41">
        <v>0</v>
      </c>
      <c r="I11" s="37">
        <v>1.421</v>
      </c>
      <c r="J11" s="5">
        <v>63757871</v>
      </c>
      <c r="K11" s="32">
        <v>0</v>
      </c>
      <c r="L11" s="25">
        <v>21701272</v>
      </c>
      <c r="M11" s="5">
        <v>0</v>
      </c>
      <c r="N11" s="32">
        <v>1053121</v>
      </c>
      <c r="O11" s="25">
        <v>26457626</v>
      </c>
      <c r="P11" s="5">
        <f t="shared" si="3"/>
        <v>112969890</v>
      </c>
      <c r="Q11" s="110">
        <f t="shared" si="2"/>
        <v>237.93002571592851</v>
      </c>
    </row>
    <row r="12" spans="1:17">
      <c r="A12" s="10" t="s">
        <v>11</v>
      </c>
      <c r="B12" s="21">
        <v>1490289</v>
      </c>
      <c r="C12" s="24">
        <v>88408889431</v>
      </c>
      <c r="D12" s="21">
        <f t="shared" si="0"/>
        <v>59323.318786490403</v>
      </c>
      <c r="E12" s="32">
        <v>70294092554</v>
      </c>
      <c r="F12" s="25">
        <f t="shared" si="1"/>
        <v>47168.094613863483</v>
      </c>
      <c r="G12" s="36">
        <v>6.8947000000000003</v>
      </c>
      <c r="H12" s="41">
        <v>0.64629999999999999</v>
      </c>
      <c r="I12" s="37">
        <v>0</v>
      </c>
      <c r="J12" s="5">
        <v>484652117</v>
      </c>
      <c r="K12" s="32">
        <v>47539444</v>
      </c>
      <c r="L12" s="25">
        <v>0</v>
      </c>
      <c r="M12" s="5">
        <v>0</v>
      </c>
      <c r="N12" s="32">
        <v>11217388</v>
      </c>
      <c r="O12" s="25">
        <v>0</v>
      </c>
      <c r="P12" s="5">
        <f t="shared" si="3"/>
        <v>543408949</v>
      </c>
      <c r="Q12" s="110">
        <f t="shared" si="2"/>
        <v>364.63326844658991</v>
      </c>
    </row>
    <row r="13" spans="1:17">
      <c r="A13" s="10" t="s">
        <v>12</v>
      </c>
      <c r="B13" s="21">
        <v>14117</v>
      </c>
      <c r="C13" s="24">
        <v>449410733</v>
      </c>
      <c r="D13" s="21">
        <f t="shared" si="0"/>
        <v>31834.719345469999</v>
      </c>
      <c r="E13" s="32">
        <v>222232692</v>
      </c>
      <c r="F13" s="25">
        <f t="shared" si="1"/>
        <v>15742.203867677268</v>
      </c>
      <c r="G13" s="36">
        <v>10</v>
      </c>
      <c r="H13" s="41">
        <v>0</v>
      </c>
      <c r="I13" s="37">
        <v>0</v>
      </c>
      <c r="J13" s="5">
        <v>2222327</v>
      </c>
      <c r="K13" s="32">
        <v>0</v>
      </c>
      <c r="L13" s="25">
        <v>0</v>
      </c>
      <c r="M13" s="5">
        <v>0</v>
      </c>
      <c r="N13" s="32">
        <v>0</v>
      </c>
      <c r="O13" s="25">
        <v>0</v>
      </c>
      <c r="P13" s="5">
        <f t="shared" si="3"/>
        <v>2222327</v>
      </c>
      <c r="Q13" s="110">
        <f t="shared" si="2"/>
        <v>157.4220443436991</v>
      </c>
    </row>
    <row r="14" spans="1:17">
      <c r="A14" s="10" t="s">
        <v>13</v>
      </c>
      <c r="B14" s="21">
        <v>136773</v>
      </c>
      <c r="C14" s="24">
        <v>9367743330</v>
      </c>
      <c r="D14" s="21">
        <f t="shared" si="0"/>
        <v>68491.173915904452</v>
      </c>
      <c r="E14" s="32">
        <v>6970246753</v>
      </c>
      <c r="F14" s="25">
        <f t="shared" si="1"/>
        <v>50962.154467621534</v>
      </c>
      <c r="G14" s="36">
        <v>4.7141000000000002</v>
      </c>
      <c r="H14" s="41">
        <v>0</v>
      </c>
      <c r="I14" s="37">
        <v>0</v>
      </c>
      <c r="J14" s="5">
        <v>32833782</v>
      </c>
      <c r="K14" s="32">
        <v>0</v>
      </c>
      <c r="L14" s="25">
        <v>0</v>
      </c>
      <c r="M14" s="5">
        <v>0</v>
      </c>
      <c r="N14" s="32">
        <v>0</v>
      </c>
      <c r="O14" s="25">
        <v>11973825</v>
      </c>
      <c r="P14" s="5">
        <f t="shared" si="3"/>
        <v>44807607</v>
      </c>
      <c r="Q14" s="110">
        <f t="shared" si="2"/>
        <v>327.60564585115486</v>
      </c>
    </row>
    <row r="15" spans="1:17">
      <c r="A15" s="10" t="s">
        <v>14</v>
      </c>
      <c r="B15" s="21">
        <v>114898</v>
      </c>
      <c r="C15" s="24">
        <v>6667946705</v>
      </c>
      <c r="D15" s="21">
        <f t="shared" si="0"/>
        <v>58033.618557329108</v>
      </c>
      <c r="E15" s="32">
        <v>4897966037</v>
      </c>
      <c r="F15" s="25">
        <f t="shared" si="1"/>
        <v>42628.818926352069</v>
      </c>
      <c r="G15" s="36">
        <v>7.7409999999999997</v>
      </c>
      <c r="H15" s="41">
        <v>0</v>
      </c>
      <c r="I15" s="37">
        <v>0.33300000000000002</v>
      </c>
      <c r="J15" s="5">
        <v>37939993</v>
      </c>
      <c r="K15" s="32">
        <v>0</v>
      </c>
      <c r="L15" s="25">
        <v>1632091</v>
      </c>
      <c r="M15" s="5">
        <v>0</v>
      </c>
      <c r="N15" s="32">
        <v>2167872</v>
      </c>
      <c r="O15" s="25">
        <v>0</v>
      </c>
      <c r="P15" s="5">
        <f t="shared" si="3"/>
        <v>41739956</v>
      </c>
      <c r="Q15" s="110">
        <f t="shared" si="2"/>
        <v>363.27835123326776</v>
      </c>
    </row>
    <row r="16" spans="1:17">
      <c r="A16" s="10" t="s">
        <v>15</v>
      </c>
      <c r="B16" s="21">
        <v>139631</v>
      </c>
      <c r="C16" s="24">
        <v>5791385291</v>
      </c>
      <c r="D16" s="21">
        <f t="shared" si="0"/>
        <v>41476.357621158626</v>
      </c>
      <c r="E16" s="32">
        <v>3934410876</v>
      </c>
      <c r="F16" s="25">
        <f t="shared" si="1"/>
        <v>28177.201882103545</v>
      </c>
      <c r="G16" s="36">
        <v>8.9885000000000002</v>
      </c>
      <c r="H16" s="41">
        <v>0</v>
      </c>
      <c r="I16" s="37">
        <v>0</v>
      </c>
      <c r="J16" s="5">
        <v>35363465</v>
      </c>
      <c r="K16" s="32">
        <v>0</v>
      </c>
      <c r="L16" s="25">
        <v>0</v>
      </c>
      <c r="M16" s="5">
        <v>0</v>
      </c>
      <c r="N16" s="32">
        <v>0</v>
      </c>
      <c r="O16" s="25">
        <v>0</v>
      </c>
      <c r="P16" s="5">
        <f t="shared" si="3"/>
        <v>35363465</v>
      </c>
      <c r="Q16" s="110">
        <f t="shared" si="2"/>
        <v>253.26370934821065</v>
      </c>
    </row>
    <row r="17" spans="1:17">
      <c r="A17" s="10" t="s">
        <v>16</v>
      </c>
      <c r="B17" s="21">
        <v>219685</v>
      </c>
      <c r="C17" s="24">
        <v>29830939079</v>
      </c>
      <c r="D17" s="21">
        <f t="shared" si="0"/>
        <v>135789.60365523363</v>
      </c>
      <c r="E17" s="32">
        <v>24422201235</v>
      </c>
      <c r="F17" s="25">
        <f t="shared" si="1"/>
        <v>111169.17966634044</v>
      </c>
      <c r="G17" s="36">
        <v>3.5057999999999998</v>
      </c>
      <c r="H17" s="41">
        <v>0</v>
      </c>
      <c r="I17" s="37">
        <v>3.5499999999999997E-2</v>
      </c>
      <c r="J17" s="5">
        <v>85686561</v>
      </c>
      <c r="K17" s="32">
        <v>0</v>
      </c>
      <c r="L17" s="25">
        <v>867661</v>
      </c>
      <c r="M17" s="5">
        <v>0</v>
      </c>
      <c r="N17" s="32">
        <v>0</v>
      </c>
      <c r="O17" s="25">
        <v>16605182</v>
      </c>
      <c r="P17" s="5">
        <f t="shared" si="3"/>
        <v>103159404</v>
      </c>
      <c r="Q17" s="110">
        <f t="shared" si="2"/>
        <v>469.57873318615287</v>
      </c>
    </row>
    <row r="18" spans="1:17">
      <c r="A18" s="10" t="s">
        <v>17</v>
      </c>
      <c r="B18" s="21">
        <v>56514</v>
      </c>
      <c r="C18" s="24">
        <v>2134400256</v>
      </c>
      <c r="D18" s="21">
        <f t="shared" si="0"/>
        <v>37767.637328803481</v>
      </c>
      <c r="E18" s="32">
        <v>1156671324</v>
      </c>
      <c r="F18" s="25">
        <f t="shared" si="1"/>
        <v>20466.987365962417</v>
      </c>
      <c r="G18" s="36">
        <v>8.7260000000000009</v>
      </c>
      <c r="H18" s="41">
        <v>0</v>
      </c>
      <c r="I18" s="37">
        <v>0.13800000000000001</v>
      </c>
      <c r="J18" s="5">
        <v>10093095</v>
      </c>
      <c r="K18" s="32">
        <v>0</v>
      </c>
      <c r="L18" s="25">
        <v>159620</v>
      </c>
      <c r="M18" s="5">
        <v>0</v>
      </c>
      <c r="N18" s="32">
        <v>0</v>
      </c>
      <c r="O18" s="25">
        <v>0</v>
      </c>
      <c r="P18" s="5">
        <f t="shared" si="3"/>
        <v>10252715</v>
      </c>
      <c r="Q18" s="110">
        <f t="shared" si="2"/>
        <v>181.41902891318966</v>
      </c>
    </row>
    <row r="19" spans="1:17">
      <c r="A19" s="10" t="s">
        <v>140</v>
      </c>
      <c r="B19" s="21">
        <v>28438</v>
      </c>
      <c r="C19" s="24">
        <v>1584837489</v>
      </c>
      <c r="D19" s="21">
        <f t="shared" si="0"/>
        <v>55729.569203178842</v>
      </c>
      <c r="E19" s="32">
        <v>738300330</v>
      </c>
      <c r="F19" s="25">
        <f t="shared" si="1"/>
        <v>25961.752936212109</v>
      </c>
      <c r="G19" s="36">
        <v>8.48</v>
      </c>
      <c r="H19" s="41">
        <v>0</v>
      </c>
      <c r="I19" s="37">
        <v>0</v>
      </c>
      <c r="J19" s="5">
        <v>6260786</v>
      </c>
      <c r="K19" s="32">
        <v>0</v>
      </c>
      <c r="L19" s="25">
        <v>0</v>
      </c>
      <c r="M19" s="5">
        <v>0</v>
      </c>
      <c r="N19" s="32">
        <v>0</v>
      </c>
      <c r="O19" s="25">
        <v>0</v>
      </c>
      <c r="P19" s="5">
        <f t="shared" si="3"/>
        <v>6260786</v>
      </c>
      <c r="Q19" s="110">
        <f t="shared" si="2"/>
        <v>220.15563682396794</v>
      </c>
    </row>
    <row r="20" spans="1:17">
      <c r="A20" s="10" t="s">
        <v>18</v>
      </c>
      <c r="B20" s="21">
        <v>13478</v>
      </c>
      <c r="C20" s="24">
        <v>512552253</v>
      </c>
      <c r="D20" s="21">
        <f t="shared" si="0"/>
        <v>38028.806425285649</v>
      </c>
      <c r="E20" s="32">
        <v>230143523</v>
      </c>
      <c r="F20" s="25">
        <f t="shared" si="1"/>
        <v>17075.495103131027</v>
      </c>
      <c r="G20" s="36">
        <v>10</v>
      </c>
      <c r="H20" s="41">
        <v>0</v>
      </c>
      <c r="I20" s="37">
        <v>0</v>
      </c>
      <c r="J20" s="5">
        <v>2301435</v>
      </c>
      <c r="K20" s="32">
        <v>0</v>
      </c>
      <c r="L20" s="25">
        <v>0</v>
      </c>
      <c r="M20" s="5">
        <v>0</v>
      </c>
      <c r="N20" s="32">
        <v>0</v>
      </c>
      <c r="O20" s="25">
        <v>682430</v>
      </c>
      <c r="P20" s="5">
        <f t="shared" si="3"/>
        <v>2983865</v>
      </c>
      <c r="Q20" s="110">
        <f t="shared" si="2"/>
        <v>221.38781718355838</v>
      </c>
    </row>
    <row r="21" spans="1:17">
      <c r="A21" s="10" t="s">
        <v>19</v>
      </c>
      <c r="B21" s="21">
        <v>762846</v>
      </c>
      <c r="C21" s="24">
        <v>43049107135</v>
      </c>
      <c r="D21" s="21">
        <f t="shared" si="0"/>
        <v>56432.238138497152</v>
      </c>
      <c r="E21" s="32">
        <v>28093245992</v>
      </c>
      <c r="F21" s="25">
        <f t="shared" si="1"/>
        <v>36826.890344840242</v>
      </c>
      <c r="G21" s="36">
        <v>10.761799999999999</v>
      </c>
      <c r="H21" s="41">
        <v>2.4299999999999999E-2</v>
      </c>
      <c r="I21" s="37">
        <v>0</v>
      </c>
      <c r="J21" s="5">
        <v>280989242</v>
      </c>
      <c r="K21" s="32">
        <v>682665</v>
      </c>
      <c r="L21" s="25">
        <v>0</v>
      </c>
      <c r="M21" s="5">
        <v>15511838</v>
      </c>
      <c r="N21" s="32">
        <v>0</v>
      </c>
      <c r="O21" s="25">
        <v>0</v>
      </c>
      <c r="P21" s="5">
        <f t="shared" si="3"/>
        <v>297183745</v>
      </c>
      <c r="Q21" s="110">
        <f t="shared" si="2"/>
        <v>389.57239731217049</v>
      </c>
    </row>
    <row r="22" spans="1:17">
      <c r="A22" s="10" t="s">
        <v>20</v>
      </c>
      <c r="B22" s="21">
        <v>301613</v>
      </c>
      <c r="C22" s="24">
        <v>13223122290</v>
      </c>
      <c r="D22" s="21">
        <f t="shared" si="0"/>
        <v>43841.353953576268</v>
      </c>
      <c r="E22" s="32">
        <v>7291887749</v>
      </c>
      <c r="F22" s="25">
        <f t="shared" si="1"/>
        <v>24176.304565784631</v>
      </c>
      <c r="G22" s="36">
        <v>8.7560000000000002</v>
      </c>
      <c r="H22" s="41">
        <v>0</v>
      </c>
      <c r="I22" s="37">
        <v>0</v>
      </c>
      <c r="J22" s="5">
        <v>63842627</v>
      </c>
      <c r="K22" s="32">
        <v>0</v>
      </c>
      <c r="L22" s="25">
        <v>0</v>
      </c>
      <c r="M22" s="5">
        <v>0</v>
      </c>
      <c r="N22" s="32">
        <v>0</v>
      </c>
      <c r="O22" s="25">
        <v>4049981</v>
      </c>
      <c r="P22" s="5">
        <f t="shared" si="3"/>
        <v>67892608</v>
      </c>
      <c r="Q22" s="110">
        <f t="shared" si="2"/>
        <v>225.09841419302219</v>
      </c>
    </row>
    <row r="23" spans="1:17">
      <c r="A23" s="10" t="s">
        <v>21</v>
      </c>
      <c r="B23" s="21">
        <v>45818</v>
      </c>
      <c r="C23" s="24">
        <v>3422518245</v>
      </c>
      <c r="D23" s="21">
        <f t="shared" si="0"/>
        <v>74698.115260378021</v>
      </c>
      <c r="E23" s="32">
        <v>2575372160</v>
      </c>
      <c r="F23" s="25">
        <f t="shared" si="1"/>
        <v>56208.742415644505</v>
      </c>
      <c r="G23" s="36">
        <v>5.25</v>
      </c>
      <c r="H23" s="41">
        <v>0.26769999999999999</v>
      </c>
      <c r="I23" s="37">
        <v>0</v>
      </c>
      <c r="J23" s="5">
        <v>13520713</v>
      </c>
      <c r="K23" s="32">
        <v>686856</v>
      </c>
      <c r="L23" s="25">
        <v>0</v>
      </c>
      <c r="M23" s="5">
        <v>0</v>
      </c>
      <c r="N23" s="32">
        <v>2315046</v>
      </c>
      <c r="O23" s="25">
        <v>0</v>
      </c>
      <c r="P23" s="5">
        <f t="shared" si="3"/>
        <v>16522615</v>
      </c>
      <c r="Q23" s="110">
        <f t="shared" si="2"/>
        <v>360.61405997642845</v>
      </c>
    </row>
    <row r="24" spans="1:17">
      <c r="A24" s="10" t="s">
        <v>22</v>
      </c>
      <c r="B24" s="21">
        <v>10872</v>
      </c>
      <c r="C24" s="24">
        <v>1665560926</v>
      </c>
      <c r="D24" s="21">
        <f t="shared" si="0"/>
        <v>153197.28899926416</v>
      </c>
      <c r="E24" s="32">
        <v>757135125</v>
      </c>
      <c r="F24" s="25">
        <f t="shared" si="1"/>
        <v>69640.831953642381</v>
      </c>
      <c r="G24" s="36">
        <v>6.7290000000000001</v>
      </c>
      <c r="H24" s="41">
        <v>0</v>
      </c>
      <c r="I24" s="37">
        <v>0</v>
      </c>
      <c r="J24" s="5">
        <v>5094762</v>
      </c>
      <c r="K24" s="32">
        <v>0</v>
      </c>
      <c r="L24" s="25">
        <v>0</v>
      </c>
      <c r="M24" s="5">
        <v>0</v>
      </c>
      <c r="N24" s="32">
        <v>0</v>
      </c>
      <c r="O24" s="25">
        <v>0</v>
      </c>
      <c r="P24" s="5">
        <f t="shared" si="3"/>
        <v>5094762</v>
      </c>
      <c r="Q24" s="110">
        <f t="shared" si="2"/>
        <v>468.61313465783667</v>
      </c>
    </row>
    <row r="25" spans="1:17">
      <c r="A25" s="10" t="s">
        <v>23</v>
      </c>
      <c r="B25" s="21">
        <v>51478</v>
      </c>
      <c r="C25" s="24">
        <v>1427726837</v>
      </c>
      <c r="D25" s="21">
        <f t="shared" si="0"/>
        <v>27734.699036481605</v>
      </c>
      <c r="E25" s="32">
        <v>747238273</v>
      </c>
      <c r="F25" s="25">
        <f t="shared" si="1"/>
        <v>14515.681902948832</v>
      </c>
      <c r="G25" s="36">
        <v>10</v>
      </c>
      <c r="H25" s="41">
        <v>0</v>
      </c>
      <c r="I25" s="37">
        <v>1</v>
      </c>
      <c r="J25" s="5">
        <v>7472386</v>
      </c>
      <c r="K25" s="32">
        <v>0</v>
      </c>
      <c r="L25" s="25">
        <v>747249</v>
      </c>
      <c r="M25" s="5">
        <v>0</v>
      </c>
      <c r="N25" s="32">
        <v>0</v>
      </c>
      <c r="O25" s="25">
        <v>0</v>
      </c>
      <c r="P25" s="5">
        <f t="shared" si="3"/>
        <v>8219635</v>
      </c>
      <c r="Q25" s="110">
        <f t="shared" si="2"/>
        <v>159.67277283499749</v>
      </c>
    </row>
    <row r="26" spans="1:17">
      <c r="A26" s="10" t="s">
        <v>24</v>
      </c>
      <c r="B26" s="21">
        <v>13406</v>
      </c>
      <c r="C26" s="24">
        <v>587543921</v>
      </c>
      <c r="D26" s="21">
        <f t="shared" si="0"/>
        <v>43826.937266895417</v>
      </c>
      <c r="E26" s="32">
        <v>256569615</v>
      </c>
      <c r="F26" s="25">
        <f t="shared" si="1"/>
        <v>19138.416753692378</v>
      </c>
      <c r="G26" s="36">
        <v>10</v>
      </c>
      <c r="H26" s="41">
        <v>0</v>
      </c>
      <c r="I26" s="37">
        <v>0</v>
      </c>
      <c r="J26" s="5">
        <v>2565961</v>
      </c>
      <c r="K26" s="32">
        <v>0</v>
      </c>
      <c r="L26" s="25">
        <v>0</v>
      </c>
      <c r="M26" s="5">
        <v>0</v>
      </c>
      <c r="N26" s="32">
        <v>221862</v>
      </c>
      <c r="O26" s="25">
        <v>0</v>
      </c>
      <c r="P26" s="5">
        <f t="shared" si="3"/>
        <v>2787823</v>
      </c>
      <c r="Q26" s="110">
        <f t="shared" si="2"/>
        <v>207.95337908399225</v>
      </c>
    </row>
    <row r="27" spans="1:17">
      <c r="A27" s="10" t="s">
        <v>25</v>
      </c>
      <c r="B27" s="21">
        <v>9867</v>
      </c>
      <c r="C27" s="24">
        <v>1007913333</v>
      </c>
      <c r="D27" s="21">
        <f t="shared" si="0"/>
        <v>102149.92733353603</v>
      </c>
      <c r="E27" s="32">
        <v>380369178</v>
      </c>
      <c r="F27" s="25">
        <f t="shared" si="1"/>
        <v>38549.627850410456</v>
      </c>
      <c r="G27" s="36">
        <v>10</v>
      </c>
      <c r="H27" s="41">
        <v>0</v>
      </c>
      <c r="I27" s="37">
        <v>0</v>
      </c>
      <c r="J27" s="5">
        <v>3803692</v>
      </c>
      <c r="K27" s="32">
        <v>0</v>
      </c>
      <c r="L27" s="25">
        <v>0</v>
      </c>
      <c r="M27" s="5">
        <v>0</v>
      </c>
      <c r="N27" s="32">
        <v>0</v>
      </c>
      <c r="O27" s="25">
        <v>0</v>
      </c>
      <c r="P27" s="5">
        <f t="shared" si="3"/>
        <v>3803692</v>
      </c>
      <c r="Q27" s="110">
        <f t="shared" si="2"/>
        <v>385.49630080064861</v>
      </c>
    </row>
    <row r="28" spans="1:17">
      <c r="A28" s="10" t="s">
        <v>26</v>
      </c>
      <c r="B28" s="21">
        <v>14403</v>
      </c>
      <c r="C28" s="24">
        <v>1315675516</v>
      </c>
      <c r="D28" s="21">
        <f t="shared" si="0"/>
        <v>91347.324585155875</v>
      </c>
      <c r="E28" s="32">
        <v>752964470</v>
      </c>
      <c r="F28" s="25">
        <f t="shared" si="1"/>
        <v>52278.307991390684</v>
      </c>
      <c r="G28" s="36">
        <v>7.0883000000000003</v>
      </c>
      <c r="H28" s="41">
        <v>0</v>
      </c>
      <c r="I28" s="37">
        <v>0</v>
      </c>
      <c r="J28" s="5">
        <v>5337045</v>
      </c>
      <c r="K28" s="32">
        <v>0</v>
      </c>
      <c r="L28" s="25">
        <v>0</v>
      </c>
      <c r="M28" s="5">
        <v>0</v>
      </c>
      <c r="N28" s="32">
        <v>221274</v>
      </c>
      <c r="O28" s="25">
        <v>0</v>
      </c>
      <c r="P28" s="5">
        <f t="shared" si="3"/>
        <v>5558319</v>
      </c>
      <c r="Q28" s="110">
        <f t="shared" si="2"/>
        <v>385.91397625494687</v>
      </c>
    </row>
    <row r="29" spans="1:17">
      <c r="A29" s="10" t="s">
        <v>27</v>
      </c>
      <c r="B29" s="21">
        <v>14376</v>
      </c>
      <c r="C29" s="24">
        <v>803353479</v>
      </c>
      <c r="D29" s="21">
        <f t="shared" si="0"/>
        <v>55881.571994991653</v>
      </c>
      <c r="E29" s="32">
        <v>534560695</v>
      </c>
      <c r="F29" s="25">
        <f t="shared" si="1"/>
        <v>37184.24422648859</v>
      </c>
      <c r="G29" s="36">
        <v>9.6669999999999998</v>
      </c>
      <c r="H29" s="41">
        <v>0</v>
      </c>
      <c r="I29" s="37">
        <v>0</v>
      </c>
      <c r="J29" s="5">
        <v>5167602</v>
      </c>
      <c r="K29" s="32">
        <v>0</v>
      </c>
      <c r="L29" s="25">
        <v>0</v>
      </c>
      <c r="M29" s="5">
        <v>0</v>
      </c>
      <c r="N29" s="32">
        <v>0</v>
      </c>
      <c r="O29" s="25">
        <v>0</v>
      </c>
      <c r="P29" s="5">
        <f t="shared" si="3"/>
        <v>5167602</v>
      </c>
      <c r="Q29" s="110">
        <f t="shared" si="2"/>
        <v>359.46035058430715</v>
      </c>
    </row>
    <row r="30" spans="1:17">
      <c r="A30" s="10" t="s">
        <v>28</v>
      </c>
      <c r="B30" s="21">
        <v>22594</v>
      </c>
      <c r="C30" s="24">
        <v>1911525645</v>
      </c>
      <c r="D30" s="21">
        <f t="shared" si="0"/>
        <v>84603.241789855718</v>
      </c>
      <c r="E30" s="32">
        <v>831899110</v>
      </c>
      <c r="F30" s="25">
        <f t="shared" si="1"/>
        <v>36819.470213330969</v>
      </c>
      <c r="G30" s="36">
        <v>8.75</v>
      </c>
      <c r="H30" s="41">
        <v>0</v>
      </c>
      <c r="I30" s="37">
        <v>0</v>
      </c>
      <c r="J30" s="5">
        <v>7279128</v>
      </c>
      <c r="K30" s="32">
        <v>0</v>
      </c>
      <c r="L30" s="25">
        <v>0</v>
      </c>
      <c r="M30" s="5">
        <v>0</v>
      </c>
      <c r="N30" s="32">
        <v>0</v>
      </c>
      <c r="O30" s="25">
        <v>0</v>
      </c>
      <c r="P30" s="5">
        <f t="shared" si="3"/>
        <v>7279128</v>
      </c>
      <c r="Q30" s="110">
        <f t="shared" si="2"/>
        <v>322.17084181641144</v>
      </c>
    </row>
    <row r="31" spans="1:17">
      <c r="A31" s="10" t="s">
        <v>29</v>
      </c>
      <c r="B31" s="21">
        <v>30552</v>
      </c>
      <c r="C31" s="24">
        <v>2831897043</v>
      </c>
      <c r="D31" s="21">
        <f t="shared" si="0"/>
        <v>92691.052729772186</v>
      </c>
      <c r="E31" s="32">
        <v>1321906523</v>
      </c>
      <c r="F31" s="25">
        <f t="shared" si="1"/>
        <v>43267.430053678974</v>
      </c>
      <c r="G31" s="36">
        <v>10</v>
      </c>
      <c r="H31" s="41">
        <v>0</v>
      </c>
      <c r="I31" s="37">
        <v>0</v>
      </c>
      <c r="J31" s="5">
        <v>13219052</v>
      </c>
      <c r="K31" s="32">
        <v>0</v>
      </c>
      <c r="L31" s="25">
        <v>0</v>
      </c>
      <c r="M31" s="5">
        <v>0</v>
      </c>
      <c r="N31" s="32">
        <v>0</v>
      </c>
      <c r="O31" s="25">
        <v>0</v>
      </c>
      <c r="P31" s="5">
        <f t="shared" si="3"/>
        <v>13219052</v>
      </c>
      <c r="Q31" s="110">
        <f t="shared" si="2"/>
        <v>432.67386750458235</v>
      </c>
    </row>
    <row r="32" spans="1:17">
      <c r="A32" s="10" t="s">
        <v>30</v>
      </c>
      <c r="B32" s="21">
        <v>127392</v>
      </c>
      <c r="C32" s="24">
        <v>6041279374</v>
      </c>
      <c r="D32" s="21">
        <f t="shared" si="0"/>
        <v>47422.75318701331</v>
      </c>
      <c r="E32" s="32">
        <v>4111489638</v>
      </c>
      <c r="F32" s="25">
        <f t="shared" si="1"/>
        <v>32274.315796910323</v>
      </c>
      <c r="G32" s="36">
        <v>8.5703999999999994</v>
      </c>
      <c r="H32" s="41">
        <v>0.1</v>
      </c>
      <c r="I32" s="37">
        <v>0</v>
      </c>
      <c r="J32" s="5">
        <v>35237111</v>
      </c>
      <c r="K32" s="32">
        <v>411149</v>
      </c>
      <c r="L32" s="25">
        <v>0</v>
      </c>
      <c r="M32" s="5">
        <v>0</v>
      </c>
      <c r="N32" s="32">
        <v>0</v>
      </c>
      <c r="O32" s="25">
        <v>5046278</v>
      </c>
      <c r="P32" s="5">
        <f t="shared" si="3"/>
        <v>40694538</v>
      </c>
      <c r="Q32" s="110">
        <f t="shared" si="2"/>
        <v>319.44343443858327</v>
      </c>
    </row>
    <row r="33" spans="1:17">
      <c r="A33" s="10" t="s">
        <v>31</v>
      </c>
      <c r="B33" s="21">
        <v>81143</v>
      </c>
      <c r="C33" s="24">
        <v>4036391045</v>
      </c>
      <c r="D33" s="21">
        <f t="shared" si="0"/>
        <v>49744.168258506586</v>
      </c>
      <c r="E33" s="32">
        <v>2688132008</v>
      </c>
      <c r="F33" s="25">
        <f t="shared" si="1"/>
        <v>33128.329098012153</v>
      </c>
      <c r="G33" s="36">
        <v>8.5</v>
      </c>
      <c r="H33" s="41">
        <v>0</v>
      </c>
      <c r="I33" s="37">
        <v>0</v>
      </c>
      <c r="J33" s="5">
        <v>22849122</v>
      </c>
      <c r="K33" s="32">
        <v>0</v>
      </c>
      <c r="L33" s="25">
        <v>0</v>
      </c>
      <c r="M33" s="5">
        <v>0</v>
      </c>
      <c r="N33" s="32">
        <v>0</v>
      </c>
      <c r="O33" s="25">
        <v>0</v>
      </c>
      <c r="P33" s="5">
        <f t="shared" si="3"/>
        <v>22849122</v>
      </c>
      <c r="Q33" s="110">
        <f t="shared" si="2"/>
        <v>281.59079649507657</v>
      </c>
    </row>
    <row r="34" spans="1:17">
      <c r="A34" s="10" t="s">
        <v>32</v>
      </c>
      <c r="B34" s="21">
        <v>967511</v>
      </c>
      <c r="C34" s="24">
        <v>49254440513</v>
      </c>
      <c r="D34" s="21">
        <f t="shared" si="0"/>
        <v>50908.403638821677</v>
      </c>
      <c r="E34" s="32">
        <v>34671753793</v>
      </c>
      <c r="F34" s="25">
        <f t="shared" si="1"/>
        <v>35836.030590866671</v>
      </c>
      <c r="G34" s="36">
        <v>7.5968</v>
      </c>
      <c r="H34" s="41">
        <v>0.18540000000000001</v>
      </c>
      <c r="I34" s="37">
        <v>0</v>
      </c>
      <c r="J34" s="5">
        <v>264617002</v>
      </c>
      <c r="K34" s="32">
        <v>7932838</v>
      </c>
      <c r="L34" s="25">
        <v>0</v>
      </c>
      <c r="M34" s="5">
        <v>0</v>
      </c>
      <c r="N34" s="32">
        <v>21154536</v>
      </c>
      <c r="O34" s="25">
        <v>101714968</v>
      </c>
      <c r="P34" s="5">
        <f t="shared" si="3"/>
        <v>395419344</v>
      </c>
      <c r="Q34" s="110">
        <f t="shared" si="2"/>
        <v>408.69751765096208</v>
      </c>
    </row>
    <row r="35" spans="1:17">
      <c r="A35" s="10" t="s">
        <v>33</v>
      </c>
      <c r="B35" s="21">
        <v>18899</v>
      </c>
      <c r="C35" s="24">
        <v>635037134</v>
      </c>
      <c r="D35" s="21">
        <f t="shared" si="0"/>
        <v>33601.626223609717</v>
      </c>
      <c r="E35" s="32">
        <v>255481264</v>
      </c>
      <c r="F35" s="25">
        <f t="shared" si="1"/>
        <v>13518.242446690301</v>
      </c>
      <c r="G35" s="36">
        <v>9</v>
      </c>
      <c r="H35" s="41">
        <v>0</v>
      </c>
      <c r="I35" s="37">
        <v>0</v>
      </c>
      <c r="J35" s="5">
        <v>2299331</v>
      </c>
      <c r="K35" s="32">
        <v>0</v>
      </c>
      <c r="L35" s="25">
        <v>0</v>
      </c>
      <c r="M35" s="5">
        <v>0</v>
      </c>
      <c r="N35" s="32">
        <v>0</v>
      </c>
      <c r="O35" s="25">
        <v>0</v>
      </c>
      <c r="P35" s="5">
        <f t="shared" si="3"/>
        <v>2299331</v>
      </c>
      <c r="Q35" s="110">
        <f t="shared" si="2"/>
        <v>121.66416212498015</v>
      </c>
    </row>
    <row r="36" spans="1:17">
      <c r="A36" s="10" t="s">
        <v>34</v>
      </c>
      <c r="B36" s="21">
        <v>109579</v>
      </c>
      <c r="C36" s="24">
        <v>9435716182</v>
      </c>
      <c r="D36" s="21">
        <f t="shared" si="0"/>
        <v>86108.799879538958</v>
      </c>
      <c r="E36" s="32">
        <v>6995096857</v>
      </c>
      <c r="F36" s="25">
        <f t="shared" si="1"/>
        <v>63836.107803502498</v>
      </c>
      <c r="G36" s="36">
        <v>4.0854999999999997</v>
      </c>
      <c r="H36" s="41">
        <v>0.23960000000000001</v>
      </c>
      <c r="I36" s="37">
        <v>0</v>
      </c>
      <c r="J36" s="5">
        <v>28581945</v>
      </c>
      <c r="K36" s="32">
        <v>1676224</v>
      </c>
      <c r="L36" s="25">
        <v>0</v>
      </c>
      <c r="M36" s="5">
        <v>0</v>
      </c>
      <c r="N36" s="32">
        <v>14554805</v>
      </c>
      <c r="O36" s="25">
        <v>5786685</v>
      </c>
      <c r="P36" s="5">
        <f t="shared" si="3"/>
        <v>50599659</v>
      </c>
      <c r="Q36" s="110">
        <f t="shared" si="2"/>
        <v>461.76419751959776</v>
      </c>
    </row>
    <row r="37" spans="1:17">
      <c r="A37" s="10" t="s">
        <v>35</v>
      </c>
      <c r="B37" s="21">
        <v>49469</v>
      </c>
      <c r="C37" s="24">
        <v>1709884722</v>
      </c>
      <c r="D37" s="21">
        <f t="shared" si="0"/>
        <v>34564.772322060278</v>
      </c>
      <c r="E37" s="32">
        <v>780640652</v>
      </c>
      <c r="F37" s="25">
        <f t="shared" si="1"/>
        <v>15780.400897531788</v>
      </c>
      <c r="G37" s="36">
        <v>8.6875</v>
      </c>
      <c r="H37" s="41">
        <v>0</v>
      </c>
      <c r="I37" s="37">
        <v>0</v>
      </c>
      <c r="J37" s="5">
        <v>6781816</v>
      </c>
      <c r="K37" s="32">
        <v>0</v>
      </c>
      <c r="L37" s="25">
        <v>0</v>
      </c>
      <c r="M37" s="5">
        <v>0</v>
      </c>
      <c r="N37" s="32">
        <v>331115</v>
      </c>
      <c r="O37" s="25">
        <v>0</v>
      </c>
      <c r="P37" s="5">
        <f t="shared" si="3"/>
        <v>7112931</v>
      </c>
      <c r="Q37" s="110">
        <f t="shared" si="2"/>
        <v>143.78562331965475</v>
      </c>
    </row>
    <row r="38" spans="1:17">
      <c r="A38" s="10" t="s">
        <v>36</v>
      </c>
      <c r="B38" s="21">
        <v>14424</v>
      </c>
      <c r="C38" s="24">
        <v>831615416</v>
      </c>
      <c r="D38" s="21">
        <f t="shared" si="0"/>
        <v>57654.97892401553</v>
      </c>
      <c r="E38" s="32">
        <v>284298436</v>
      </c>
      <c r="F38" s="25">
        <f t="shared" si="1"/>
        <v>19710.096783139212</v>
      </c>
      <c r="G38" s="36">
        <v>10</v>
      </c>
      <c r="H38" s="41">
        <v>0</v>
      </c>
      <c r="I38" s="37">
        <v>0</v>
      </c>
      <c r="J38" s="5">
        <v>2842983</v>
      </c>
      <c r="K38" s="32">
        <v>0</v>
      </c>
      <c r="L38" s="25">
        <v>0</v>
      </c>
      <c r="M38" s="5">
        <v>0</v>
      </c>
      <c r="N38" s="32">
        <v>0</v>
      </c>
      <c r="O38" s="25">
        <v>0</v>
      </c>
      <c r="P38" s="5">
        <f t="shared" si="3"/>
        <v>2842983</v>
      </c>
      <c r="Q38" s="110">
        <f t="shared" si="2"/>
        <v>197.10087354409319</v>
      </c>
    </row>
    <row r="39" spans="1:17">
      <c r="A39" s="10" t="s">
        <v>37</v>
      </c>
      <c r="B39" s="21">
        <v>6961</v>
      </c>
      <c r="C39" s="24">
        <v>313108861</v>
      </c>
      <c r="D39" s="21">
        <f t="shared" si="0"/>
        <v>44980.442608820573</v>
      </c>
      <c r="E39" s="32">
        <v>128555995</v>
      </c>
      <c r="F39" s="25">
        <f t="shared" si="1"/>
        <v>18468.035483407555</v>
      </c>
      <c r="G39" s="36">
        <v>10</v>
      </c>
      <c r="H39" s="41">
        <v>0</v>
      </c>
      <c r="I39" s="37">
        <v>0</v>
      </c>
      <c r="J39" s="5">
        <v>1285560</v>
      </c>
      <c r="K39" s="32">
        <v>0</v>
      </c>
      <c r="L39" s="25">
        <v>0</v>
      </c>
      <c r="M39" s="5">
        <v>0</v>
      </c>
      <c r="N39" s="32">
        <v>0</v>
      </c>
      <c r="O39" s="25">
        <v>0</v>
      </c>
      <c r="P39" s="5">
        <f t="shared" si="3"/>
        <v>1285560</v>
      </c>
      <c r="Q39" s="110">
        <f t="shared" ref="Q39:Q70" si="4">P39/B39</f>
        <v>184.68036201695159</v>
      </c>
    </row>
    <row r="40" spans="1:17">
      <c r="A40" s="10" t="s">
        <v>38</v>
      </c>
      <c r="B40" s="21">
        <v>203863</v>
      </c>
      <c r="C40" s="24">
        <v>9594808129</v>
      </c>
      <c r="D40" s="21">
        <f t="shared" si="0"/>
        <v>47064.98054575867</v>
      </c>
      <c r="E40" s="32">
        <v>6943140842</v>
      </c>
      <c r="F40" s="25">
        <f t="shared" si="1"/>
        <v>34057.876328710947</v>
      </c>
      <c r="G40" s="36">
        <v>4.7332999999999998</v>
      </c>
      <c r="H40" s="41">
        <v>0</v>
      </c>
      <c r="I40" s="37">
        <v>0</v>
      </c>
      <c r="J40" s="5">
        <v>33270615</v>
      </c>
      <c r="K40" s="32">
        <v>0</v>
      </c>
      <c r="L40" s="25">
        <v>0</v>
      </c>
      <c r="M40" s="5">
        <v>0</v>
      </c>
      <c r="N40" s="32">
        <v>1611592</v>
      </c>
      <c r="O40" s="25">
        <v>0</v>
      </c>
      <c r="P40" s="5">
        <f t="shared" si="3"/>
        <v>34882207</v>
      </c>
      <c r="Q40" s="110">
        <f t="shared" si="4"/>
        <v>171.1061202866631</v>
      </c>
    </row>
    <row r="41" spans="1:17">
      <c r="A41" s="10" t="s">
        <v>39</v>
      </c>
      <c r="B41" s="21">
        <v>417114</v>
      </c>
      <c r="C41" s="24">
        <v>31181454270</v>
      </c>
      <c r="D41" s="21">
        <f t="shared" si="0"/>
        <v>74755.233029819181</v>
      </c>
      <c r="E41" s="32">
        <v>25234573490</v>
      </c>
      <c r="F41" s="25">
        <f t="shared" si="1"/>
        <v>60498.025695613193</v>
      </c>
      <c r="G41" s="36">
        <v>5.4874999999999998</v>
      </c>
      <c r="H41" s="41">
        <v>0</v>
      </c>
      <c r="I41" s="37">
        <v>0</v>
      </c>
      <c r="J41" s="5">
        <v>138600491</v>
      </c>
      <c r="K41" s="32">
        <v>0</v>
      </c>
      <c r="L41" s="25">
        <v>0</v>
      </c>
      <c r="M41" s="5">
        <v>43055992</v>
      </c>
      <c r="N41" s="32">
        <v>0</v>
      </c>
      <c r="O41" s="25">
        <v>4223024</v>
      </c>
      <c r="P41" s="5">
        <f t="shared" si="3"/>
        <v>185879507</v>
      </c>
      <c r="Q41" s="110">
        <f t="shared" si="4"/>
        <v>445.63238587052939</v>
      </c>
    </row>
    <row r="42" spans="1:17">
      <c r="A42" s="10" t="s">
        <v>40</v>
      </c>
      <c r="B42" s="21">
        <v>237637</v>
      </c>
      <c r="C42" s="24">
        <v>14122188563</v>
      </c>
      <c r="D42" s="21">
        <f t="shared" si="0"/>
        <v>59427.566258621344</v>
      </c>
      <c r="E42" s="32">
        <v>7719736061</v>
      </c>
      <c r="F42" s="25">
        <f t="shared" si="1"/>
        <v>32485.412881832373</v>
      </c>
      <c r="G42" s="36">
        <v>8.58</v>
      </c>
      <c r="H42" s="41">
        <v>0</v>
      </c>
      <c r="I42" s="37">
        <v>0</v>
      </c>
      <c r="J42" s="5">
        <v>66254087</v>
      </c>
      <c r="K42" s="32">
        <v>0</v>
      </c>
      <c r="L42" s="25">
        <v>0</v>
      </c>
      <c r="M42" s="5">
        <v>0</v>
      </c>
      <c r="N42" s="32">
        <v>0</v>
      </c>
      <c r="O42" s="25">
        <v>0</v>
      </c>
      <c r="P42" s="5">
        <f t="shared" si="3"/>
        <v>66254087</v>
      </c>
      <c r="Q42" s="110">
        <f t="shared" si="4"/>
        <v>278.80375109936585</v>
      </c>
    </row>
    <row r="43" spans="1:17">
      <c r="A43" s="10" t="s">
        <v>41</v>
      </c>
      <c r="B43" s="21">
        <v>33408</v>
      </c>
      <c r="C43" s="24">
        <v>1494518803</v>
      </c>
      <c r="D43" s="21">
        <f t="shared" si="0"/>
        <v>44735.356890565134</v>
      </c>
      <c r="E43" s="32">
        <v>865435882</v>
      </c>
      <c r="F43" s="25">
        <f t="shared" si="1"/>
        <v>25905.049149904215</v>
      </c>
      <c r="G43" s="36">
        <v>9</v>
      </c>
      <c r="H43" s="41">
        <v>0</v>
      </c>
      <c r="I43" s="37">
        <v>0</v>
      </c>
      <c r="J43" s="5">
        <v>7788922</v>
      </c>
      <c r="K43" s="32">
        <v>0</v>
      </c>
      <c r="L43" s="25">
        <v>0</v>
      </c>
      <c r="M43" s="5">
        <v>0</v>
      </c>
      <c r="N43" s="32">
        <v>0</v>
      </c>
      <c r="O43" s="25">
        <v>0</v>
      </c>
      <c r="P43" s="5">
        <f t="shared" si="3"/>
        <v>7788922</v>
      </c>
      <c r="Q43" s="110">
        <f t="shared" si="4"/>
        <v>233.14541427203065</v>
      </c>
    </row>
    <row r="44" spans="1:17">
      <c r="A44" s="10" t="s">
        <v>42</v>
      </c>
      <c r="B44" s="21">
        <v>8048</v>
      </c>
      <c r="C44" s="24">
        <v>588141173</v>
      </c>
      <c r="D44" s="21">
        <f t="shared" si="0"/>
        <v>73079.17159542744</v>
      </c>
      <c r="E44" s="32">
        <v>114759370</v>
      </c>
      <c r="F44" s="25">
        <f t="shared" si="1"/>
        <v>14259.365059642147</v>
      </c>
      <c r="G44" s="36">
        <v>10</v>
      </c>
      <c r="H44" s="41">
        <v>0</v>
      </c>
      <c r="I44" s="37">
        <v>0</v>
      </c>
      <c r="J44" s="5">
        <v>1147593</v>
      </c>
      <c r="K44" s="32">
        <v>0</v>
      </c>
      <c r="L44" s="25">
        <v>0</v>
      </c>
      <c r="M44" s="5">
        <v>0</v>
      </c>
      <c r="N44" s="32">
        <v>0</v>
      </c>
      <c r="O44" s="25">
        <v>0</v>
      </c>
      <c r="P44" s="5">
        <f t="shared" si="3"/>
        <v>1147593</v>
      </c>
      <c r="Q44" s="110">
        <f t="shared" si="4"/>
        <v>142.59356361829026</v>
      </c>
    </row>
    <row r="45" spans="1:17">
      <c r="A45" s="10" t="s">
        <v>43</v>
      </c>
      <c r="B45" s="21">
        <v>19632</v>
      </c>
      <c r="C45" s="24">
        <v>705750276</v>
      </c>
      <c r="D45" s="21">
        <f t="shared" si="0"/>
        <v>35948.974938875304</v>
      </c>
      <c r="E45" s="32">
        <v>338126035</v>
      </c>
      <c r="F45" s="25">
        <f t="shared" si="1"/>
        <v>17223.208791768542</v>
      </c>
      <c r="G45" s="36">
        <v>9.6829999999999998</v>
      </c>
      <c r="H45" s="41">
        <v>0</v>
      </c>
      <c r="I45" s="37">
        <v>0</v>
      </c>
      <c r="J45" s="5">
        <v>3274074</v>
      </c>
      <c r="K45" s="32">
        <v>0</v>
      </c>
      <c r="L45" s="25">
        <v>0</v>
      </c>
      <c r="M45" s="5">
        <v>0</v>
      </c>
      <c r="N45" s="32">
        <v>0</v>
      </c>
      <c r="O45" s="25">
        <v>0</v>
      </c>
      <c r="P45" s="5">
        <f t="shared" si="3"/>
        <v>3274074</v>
      </c>
      <c r="Q45" s="110">
        <f t="shared" si="4"/>
        <v>166.77231051344742</v>
      </c>
    </row>
    <row r="46" spans="1:17">
      <c r="A46" s="10" t="s">
        <v>44</v>
      </c>
      <c r="B46" s="21">
        <v>253207</v>
      </c>
      <c r="C46" s="24">
        <v>15072428535</v>
      </c>
      <c r="D46" s="21">
        <f t="shared" si="0"/>
        <v>59526.113160378663</v>
      </c>
      <c r="E46" s="32">
        <v>11693203301</v>
      </c>
      <c r="F46" s="25">
        <f t="shared" si="1"/>
        <v>46180.410893063781</v>
      </c>
      <c r="G46" s="36">
        <v>7.4593999999999996</v>
      </c>
      <c r="H46" s="41">
        <v>0.30099999999999999</v>
      </c>
      <c r="I46" s="37">
        <v>0</v>
      </c>
      <c r="J46" s="5">
        <v>87225655</v>
      </c>
      <c r="K46" s="32">
        <v>3519714</v>
      </c>
      <c r="L46" s="25">
        <v>0</v>
      </c>
      <c r="M46" s="5">
        <v>0</v>
      </c>
      <c r="N46" s="32">
        <v>0</v>
      </c>
      <c r="O46" s="25">
        <v>5979402</v>
      </c>
      <c r="P46" s="5">
        <f t="shared" si="3"/>
        <v>96724771</v>
      </c>
      <c r="Q46" s="110">
        <f t="shared" si="4"/>
        <v>381.99880335061829</v>
      </c>
    </row>
    <row r="47" spans="1:17">
      <c r="A47" s="10" t="s">
        <v>45</v>
      </c>
      <c r="B47" s="21">
        <v>249433</v>
      </c>
      <c r="C47" s="24">
        <v>10760089493</v>
      </c>
      <c r="D47" s="21">
        <f t="shared" si="0"/>
        <v>43138.195399165306</v>
      </c>
      <c r="E47" s="32">
        <v>6694202551</v>
      </c>
      <c r="F47" s="25">
        <f t="shared" si="1"/>
        <v>26837.678057835172</v>
      </c>
      <c r="G47" s="36">
        <v>6.15</v>
      </c>
      <c r="H47" s="41">
        <v>0</v>
      </c>
      <c r="I47" s="37">
        <v>0</v>
      </c>
      <c r="J47" s="5">
        <v>41231984</v>
      </c>
      <c r="K47" s="32">
        <v>0</v>
      </c>
      <c r="L47" s="25">
        <v>0</v>
      </c>
      <c r="M47" s="5">
        <v>0</v>
      </c>
      <c r="N47" s="32">
        <v>1397746</v>
      </c>
      <c r="O47" s="25">
        <v>16293549</v>
      </c>
      <c r="P47" s="5">
        <f t="shared" si="3"/>
        <v>58923279</v>
      </c>
      <c r="Q47" s="110">
        <f t="shared" si="4"/>
        <v>236.22888310688643</v>
      </c>
    </row>
    <row r="48" spans="1:17">
      <c r="A48" s="10" t="s">
        <v>46</v>
      </c>
      <c r="B48" s="21">
        <v>121514</v>
      </c>
      <c r="C48" s="24">
        <v>12374185598</v>
      </c>
      <c r="D48" s="21">
        <f t="shared" si="0"/>
        <v>101833.41506328489</v>
      </c>
      <c r="E48" s="32">
        <v>9689309909</v>
      </c>
      <c r="F48" s="25">
        <f t="shared" si="1"/>
        <v>79738.218715538955</v>
      </c>
      <c r="G48" s="36">
        <v>5.5629999999999997</v>
      </c>
      <c r="H48" s="41">
        <v>0.58799999999999997</v>
      </c>
      <c r="I48" s="37">
        <v>0</v>
      </c>
      <c r="J48" s="5">
        <v>53926336</v>
      </c>
      <c r="K48" s="32">
        <v>5699962</v>
      </c>
      <c r="L48" s="25">
        <v>0</v>
      </c>
      <c r="M48" s="5">
        <v>0</v>
      </c>
      <c r="N48" s="32">
        <v>0</v>
      </c>
      <c r="O48" s="25">
        <v>21906535</v>
      </c>
      <c r="P48" s="5">
        <f t="shared" si="3"/>
        <v>81532833</v>
      </c>
      <c r="Q48" s="110">
        <f t="shared" si="4"/>
        <v>670.97480948697273</v>
      </c>
    </row>
    <row r="49" spans="1:17">
      <c r="A49" s="10" t="s">
        <v>47</v>
      </c>
      <c r="B49" s="21">
        <v>2126702</v>
      </c>
      <c r="C49" s="24">
        <v>119557660366</v>
      </c>
      <c r="D49" s="21">
        <f t="shared" si="0"/>
        <v>56217.40157577319</v>
      </c>
      <c r="E49" s="32">
        <v>90895796299</v>
      </c>
      <c r="F49" s="25">
        <f t="shared" si="1"/>
        <v>42740.259941919459</v>
      </c>
      <c r="G49" s="36">
        <v>5.8090000000000002</v>
      </c>
      <c r="H49" s="41">
        <v>0.81599999999999995</v>
      </c>
      <c r="I49" s="37">
        <v>0</v>
      </c>
      <c r="J49" s="5">
        <v>540652394</v>
      </c>
      <c r="K49" s="32">
        <v>78648157</v>
      </c>
      <c r="L49" s="25">
        <v>0</v>
      </c>
      <c r="M49" s="5">
        <v>283726674</v>
      </c>
      <c r="N49" s="32">
        <v>0</v>
      </c>
      <c r="O49" s="25">
        <v>0</v>
      </c>
      <c r="P49" s="5">
        <f t="shared" si="3"/>
        <v>903027225</v>
      </c>
      <c r="Q49" s="110">
        <f t="shared" si="4"/>
        <v>424.61389748070019</v>
      </c>
    </row>
    <row r="50" spans="1:17">
      <c r="A50" s="10" t="s">
        <v>48</v>
      </c>
      <c r="B50" s="21">
        <v>87030</v>
      </c>
      <c r="C50" s="24">
        <v>13627696889</v>
      </c>
      <c r="D50" s="21">
        <f t="shared" si="0"/>
        <v>156586.19888544182</v>
      </c>
      <c r="E50" s="32">
        <v>9039864649</v>
      </c>
      <c r="F50" s="25">
        <f t="shared" si="1"/>
        <v>103870.67274503045</v>
      </c>
      <c r="G50" s="36">
        <v>5.1055999999999999</v>
      </c>
      <c r="H50" s="41">
        <v>0</v>
      </c>
      <c r="I50" s="37">
        <v>0</v>
      </c>
      <c r="J50" s="5">
        <v>46334106</v>
      </c>
      <c r="K50" s="32">
        <v>0</v>
      </c>
      <c r="L50" s="25">
        <v>0</v>
      </c>
      <c r="M50" s="5">
        <v>4022561</v>
      </c>
      <c r="N50" s="32">
        <v>0</v>
      </c>
      <c r="O50" s="25">
        <v>5670256</v>
      </c>
      <c r="P50" s="5">
        <f t="shared" si="3"/>
        <v>56026923</v>
      </c>
      <c r="Q50" s="110">
        <f t="shared" si="4"/>
        <v>643.76563254050325</v>
      </c>
    </row>
    <row r="51" spans="1:17">
      <c r="A51" s="10" t="s">
        <v>49</v>
      </c>
      <c r="B51" s="21">
        <v>57381</v>
      </c>
      <c r="C51" s="24">
        <v>3660448411</v>
      </c>
      <c r="D51" s="21">
        <f t="shared" si="0"/>
        <v>63791.99405726634</v>
      </c>
      <c r="E51" s="32">
        <v>2616961894</v>
      </c>
      <c r="F51" s="25">
        <f t="shared" si="1"/>
        <v>45606.766943761875</v>
      </c>
      <c r="G51" s="36">
        <v>6.7321</v>
      </c>
      <c r="H51" s="41">
        <v>0</v>
      </c>
      <c r="I51" s="37">
        <v>0</v>
      </c>
      <c r="J51" s="5">
        <v>17617714</v>
      </c>
      <c r="K51" s="32">
        <v>0</v>
      </c>
      <c r="L51" s="25">
        <v>0</v>
      </c>
      <c r="M51" s="5">
        <v>582477</v>
      </c>
      <c r="N51" s="32">
        <v>0</v>
      </c>
      <c r="O51" s="25">
        <v>0</v>
      </c>
      <c r="P51" s="5">
        <f t="shared" si="3"/>
        <v>18200191</v>
      </c>
      <c r="Q51" s="110">
        <f t="shared" si="4"/>
        <v>317.18148864606752</v>
      </c>
    </row>
    <row r="52" spans="1:17">
      <c r="A52" s="10" t="s">
        <v>50</v>
      </c>
      <c r="B52" s="21">
        <v>179589</v>
      </c>
      <c r="C52" s="24">
        <v>9643622892</v>
      </c>
      <c r="D52" s="21">
        <f t="shared" si="0"/>
        <v>53698.293837595847</v>
      </c>
      <c r="E52" s="32">
        <v>6980211937</v>
      </c>
      <c r="F52" s="25">
        <f t="shared" si="1"/>
        <v>38867.703127697132</v>
      </c>
      <c r="G52" s="36">
        <v>4.4603999999999999</v>
      </c>
      <c r="H52" s="41">
        <v>0</v>
      </c>
      <c r="I52" s="37">
        <v>0</v>
      </c>
      <c r="J52" s="5">
        <v>31134236</v>
      </c>
      <c r="K52" s="32">
        <v>0</v>
      </c>
      <c r="L52" s="25">
        <v>0</v>
      </c>
      <c r="M52" s="5">
        <v>0</v>
      </c>
      <c r="N52" s="32">
        <v>32589</v>
      </c>
      <c r="O52" s="25">
        <v>424526</v>
      </c>
      <c r="P52" s="5">
        <f t="shared" si="3"/>
        <v>31591351</v>
      </c>
      <c r="Q52" s="110">
        <f t="shared" si="4"/>
        <v>175.90916481521697</v>
      </c>
    </row>
    <row r="53" spans="1:17">
      <c r="A53" s="10" t="s">
        <v>51</v>
      </c>
      <c r="B53" s="21">
        <v>35510</v>
      </c>
      <c r="C53" s="24">
        <v>1667772968</v>
      </c>
      <c r="D53" s="21">
        <f t="shared" si="0"/>
        <v>46966.290284426919</v>
      </c>
      <c r="E53" s="32">
        <v>975741210</v>
      </c>
      <c r="F53" s="25">
        <f t="shared" si="1"/>
        <v>27477.927626020839</v>
      </c>
      <c r="G53" s="36">
        <v>8</v>
      </c>
      <c r="H53" s="41">
        <v>0.58650000000000002</v>
      </c>
      <c r="I53" s="37">
        <v>0</v>
      </c>
      <c r="J53" s="5">
        <v>7805930</v>
      </c>
      <c r="K53" s="32">
        <v>572530</v>
      </c>
      <c r="L53" s="25">
        <v>0</v>
      </c>
      <c r="M53" s="5">
        <v>0</v>
      </c>
      <c r="N53" s="32">
        <v>0</v>
      </c>
      <c r="O53" s="25">
        <v>0</v>
      </c>
      <c r="P53" s="5">
        <f t="shared" si="3"/>
        <v>8378460</v>
      </c>
      <c r="Q53" s="110">
        <f t="shared" si="4"/>
        <v>235.94649394536751</v>
      </c>
    </row>
    <row r="54" spans="1:17">
      <c r="A54" s="10" t="s">
        <v>52</v>
      </c>
      <c r="B54" s="21">
        <v>846328</v>
      </c>
      <c r="C54" s="24">
        <v>61949717714</v>
      </c>
      <c r="D54" s="21">
        <f t="shared" si="0"/>
        <v>73198.237224811179</v>
      </c>
      <c r="E54" s="32">
        <v>46763385453</v>
      </c>
      <c r="F54" s="25">
        <f t="shared" si="1"/>
        <v>55254.446801949125</v>
      </c>
      <c r="G54" s="36">
        <v>5.2263999999999999</v>
      </c>
      <c r="H54" s="41">
        <v>0</v>
      </c>
      <c r="I54" s="37">
        <v>0</v>
      </c>
      <c r="J54" s="5">
        <v>244949249</v>
      </c>
      <c r="K54" s="32">
        <v>0</v>
      </c>
      <c r="L54" s="25">
        <v>0</v>
      </c>
      <c r="M54" s="5">
        <v>54687874</v>
      </c>
      <c r="N54" s="32">
        <v>895445</v>
      </c>
      <c r="O54" s="25">
        <v>88449124</v>
      </c>
      <c r="P54" s="5">
        <f t="shared" si="3"/>
        <v>388981692</v>
      </c>
      <c r="Q54" s="110">
        <f t="shared" si="4"/>
        <v>459.61103969146711</v>
      </c>
    </row>
    <row r="55" spans="1:17">
      <c r="A55" s="10" t="s">
        <v>53</v>
      </c>
      <c r="B55" s="21">
        <v>157376</v>
      </c>
      <c r="C55" s="24">
        <v>10778637649</v>
      </c>
      <c r="D55" s="21">
        <f t="shared" si="0"/>
        <v>68489.716659465223</v>
      </c>
      <c r="E55" s="32">
        <v>7540526572</v>
      </c>
      <c r="F55" s="25">
        <f t="shared" si="1"/>
        <v>47914.082020130132</v>
      </c>
      <c r="G55" s="36">
        <v>5.9945000000000004</v>
      </c>
      <c r="H55" s="41">
        <v>0</v>
      </c>
      <c r="I55" s="37">
        <v>0.5</v>
      </c>
      <c r="J55" s="5">
        <v>45201687</v>
      </c>
      <c r="K55" s="32">
        <v>0</v>
      </c>
      <c r="L55" s="25">
        <v>3770263</v>
      </c>
      <c r="M55" s="5">
        <v>0</v>
      </c>
      <c r="N55" s="32">
        <v>0</v>
      </c>
      <c r="O55" s="25">
        <v>985052</v>
      </c>
      <c r="P55" s="5">
        <f t="shared" si="3"/>
        <v>49957002</v>
      </c>
      <c r="Q55" s="110">
        <f t="shared" si="4"/>
        <v>317.43723312322084</v>
      </c>
    </row>
    <row r="56" spans="1:17">
      <c r="A56" s="10" t="s">
        <v>54</v>
      </c>
      <c r="B56" s="21">
        <v>1042196</v>
      </c>
      <c r="C56" s="24">
        <v>85248246344</v>
      </c>
      <c r="D56" s="21">
        <f t="shared" si="0"/>
        <v>81796.750653427953</v>
      </c>
      <c r="E56" s="32">
        <v>67459795497</v>
      </c>
      <c r="F56" s="25">
        <f t="shared" si="1"/>
        <v>64728.511236849881</v>
      </c>
      <c r="G56" s="36">
        <v>4.5999999999999996</v>
      </c>
      <c r="H56" s="41">
        <v>0.34560000000000002</v>
      </c>
      <c r="I56" s="37">
        <v>0</v>
      </c>
      <c r="J56" s="5">
        <v>310315059</v>
      </c>
      <c r="K56" s="32">
        <v>23322685</v>
      </c>
      <c r="L56" s="25">
        <v>0</v>
      </c>
      <c r="M56" s="5">
        <v>0</v>
      </c>
      <c r="N56" s="32">
        <v>114133987</v>
      </c>
      <c r="O56" s="25">
        <v>0</v>
      </c>
      <c r="P56" s="5">
        <f t="shared" si="3"/>
        <v>447771731</v>
      </c>
      <c r="Q56" s="110">
        <f t="shared" si="4"/>
        <v>429.64253460961277</v>
      </c>
    </row>
    <row r="57" spans="1:17">
      <c r="A57" s="10" t="s">
        <v>55</v>
      </c>
      <c r="B57" s="21">
        <v>326494</v>
      </c>
      <c r="C57" s="24">
        <v>13889216373</v>
      </c>
      <c r="D57" s="21">
        <f t="shared" si="0"/>
        <v>42540.494995313849</v>
      </c>
      <c r="E57" s="32">
        <v>9101425355</v>
      </c>
      <c r="F57" s="25">
        <f t="shared" si="1"/>
        <v>27876.240773184192</v>
      </c>
      <c r="G57" s="36">
        <v>8.57</v>
      </c>
      <c r="H57" s="41">
        <v>0</v>
      </c>
      <c r="I57" s="37">
        <v>0</v>
      </c>
      <c r="J57" s="5">
        <v>77999159</v>
      </c>
      <c r="K57" s="32">
        <v>0</v>
      </c>
      <c r="L57" s="25">
        <v>0</v>
      </c>
      <c r="M57" s="5">
        <v>0</v>
      </c>
      <c r="N57" s="32">
        <v>8810985</v>
      </c>
      <c r="O57" s="25">
        <v>0</v>
      </c>
      <c r="P57" s="5">
        <f t="shared" si="3"/>
        <v>86810144</v>
      </c>
      <c r="Q57" s="110">
        <f t="shared" si="4"/>
        <v>265.88587845412167</v>
      </c>
    </row>
    <row r="58" spans="1:17">
      <c r="A58" s="10" t="s">
        <v>56</v>
      </c>
      <c r="B58" s="21">
        <v>898784</v>
      </c>
      <c r="C58" s="24">
        <v>49271770416</v>
      </c>
      <c r="D58" s="21">
        <f t="shared" si="0"/>
        <v>54820.480133157689</v>
      </c>
      <c r="E58" s="32">
        <v>36532258923</v>
      </c>
      <c r="F58" s="25">
        <f t="shared" si="1"/>
        <v>40646.316493172999</v>
      </c>
      <c r="G58" s="36">
        <v>6.5010000000000003</v>
      </c>
      <c r="H58" s="41">
        <v>0</v>
      </c>
      <c r="I58" s="37">
        <v>2.2499999999999999E-2</v>
      </c>
      <c r="J58" s="5">
        <v>234596102</v>
      </c>
      <c r="K58" s="32">
        <v>0</v>
      </c>
      <c r="L58" s="25">
        <v>821975</v>
      </c>
      <c r="M58" s="5">
        <v>0</v>
      </c>
      <c r="N58" s="32">
        <v>0</v>
      </c>
      <c r="O58" s="25">
        <v>44326084</v>
      </c>
      <c r="P58" s="5">
        <f t="shared" si="3"/>
        <v>279744161</v>
      </c>
      <c r="Q58" s="110">
        <f t="shared" si="4"/>
        <v>311.24737534268525</v>
      </c>
    </row>
    <row r="59" spans="1:17">
      <c r="A59" s="10" t="s">
        <v>58</v>
      </c>
      <c r="B59" s="21">
        <v>474704</v>
      </c>
      <c r="C59" s="24">
        <v>20397530694</v>
      </c>
      <c r="D59" s="21">
        <f t="shared" si="0"/>
        <v>42968.946320233241</v>
      </c>
      <c r="E59" s="32">
        <v>14507147727</v>
      </c>
      <c r="F59" s="25">
        <f t="shared" si="1"/>
        <v>30560.407595048706</v>
      </c>
      <c r="G59" s="36">
        <v>7.9770000000000003</v>
      </c>
      <c r="H59" s="41">
        <v>0</v>
      </c>
      <c r="I59" s="37">
        <v>0</v>
      </c>
      <c r="J59" s="5">
        <v>115735224</v>
      </c>
      <c r="K59" s="32">
        <v>0</v>
      </c>
      <c r="L59" s="25">
        <v>0</v>
      </c>
      <c r="M59" s="5">
        <v>0</v>
      </c>
      <c r="N59" s="32">
        <v>0</v>
      </c>
      <c r="O59" s="25">
        <v>0</v>
      </c>
      <c r="P59" s="5">
        <f t="shared" si="3"/>
        <v>115735224</v>
      </c>
      <c r="Q59" s="110">
        <f t="shared" si="4"/>
        <v>243.80503218847954</v>
      </c>
    </row>
    <row r="60" spans="1:17">
      <c r="A60" s="10" t="s">
        <v>59</v>
      </c>
      <c r="B60" s="21">
        <v>72883</v>
      </c>
      <c r="C60" s="24">
        <v>3596070195</v>
      </c>
      <c r="D60" s="21">
        <f t="shared" si="0"/>
        <v>49340.315231261062</v>
      </c>
      <c r="E60" s="32">
        <v>2243642871</v>
      </c>
      <c r="F60" s="25">
        <f t="shared" si="1"/>
        <v>30784.172866100464</v>
      </c>
      <c r="G60" s="36">
        <v>8.4</v>
      </c>
      <c r="H60" s="41">
        <v>0</v>
      </c>
      <c r="I60" s="37">
        <v>0</v>
      </c>
      <c r="J60" s="5">
        <v>18846614</v>
      </c>
      <c r="K60" s="32">
        <v>0</v>
      </c>
      <c r="L60" s="25">
        <v>0</v>
      </c>
      <c r="M60" s="5">
        <v>0</v>
      </c>
      <c r="N60" s="32">
        <v>0</v>
      </c>
      <c r="O60" s="25">
        <v>1077085</v>
      </c>
      <c r="P60" s="5">
        <f t="shared" si="3"/>
        <v>19923699</v>
      </c>
      <c r="Q60" s="110">
        <f t="shared" si="4"/>
        <v>273.3655173360043</v>
      </c>
    </row>
    <row r="61" spans="1:17">
      <c r="A61" s="10" t="s">
        <v>135</v>
      </c>
      <c r="B61" s="21">
        <v>113941</v>
      </c>
      <c r="C61" s="24">
        <v>9590474342</v>
      </c>
      <c r="D61" s="21">
        <f t="shared" si="0"/>
        <v>84170.529853169617</v>
      </c>
      <c r="E61" s="32">
        <v>7169301581</v>
      </c>
      <c r="F61" s="25">
        <f t="shared" si="1"/>
        <v>62921.17482732291</v>
      </c>
      <c r="G61" s="36">
        <v>6.0609999999999999</v>
      </c>
      <c r="H61" s="41">
        <v>0.247</v>
      </c>
      <c r="I61" s="37">
        <v>0</v>
      </c>
      <c r="J61" s="5">
        <v>43452978</v>
      </c>
      <c r="K61" s="32">
        <v>1770827</v>
      </c>
      <c r="L61" s="25">
        <v>0</v>
      </c>
      <c r="M61" s="5">
        <v>0</v>
      </c>
      <c r="N61" s="32">
        <v>4315134</v>
      </c>
      <c r="O61" s="25">
        <v>671804</v>
      </c>
      <c r="P61" s="5">
        <f t="shared" si="3"/>
        <v>50210743</v>
      </c>
      <c r="Q61" s="110">
        <f t="shared" si="4"/>
        <v>440.6731817344064</v>
      </c>
    </row>
    <row r="62" spans="1:17">
      <c r="A62" s="10" t="s">
        <v>136</v>
      </c>
      <c r="B62" s="21">
        <v>186905</v>
      </c>
      <c r="C62" s="24">
        <v>11723424606</v>
      </c>
      <c r="D62" s="21">
        <f t="shared" si="0"/>
        <v>62723.97531366202</v>
      </c>
      <c r="E62" s="32">
        <v>7992567563</v>
      </c>
      <c r="F62" s="25">
        <f t="shared" si="1"/>
        <v>42762.727390920518</v>
      </c>
      <c r="G62" s="36">
        <v>7.5793999999999997</v>
      </c>
      <c r="H62" s="41">
        <v>0</v>
      </c>
      <c r="I62" s="37">
        <v>0.46839999999999998</v>
      </c>
      <c r="J62" s="5">
        <v>62076557</v>
      </c>
      <c r="K62" s="32">
        <v>0</v>
      </c>
      <c r="L62" s="25">
        <v>3838669</v>
      </c>
      <c r="M62" s="5">
        <v>0</v>
      </c>
      <c r="N62" s="32">
        <v>2610584</v>
      </c>
      <c r="O62" s="25">
        <v>4699442</v>
      </c>
      <c r="P62" s="5">
        <f t="shared" si="3"/>
        <v>73225252</v>
      </c>
      <c r="Q62" s="110">
        <f t="shared" si="4"/>
        <v>391.77791926379712</v>
      </c>
    </row>
    <row r="63" spans="1:17">
      <c r="A63" s="10" t="s">
        <v>60</v>
      </c>
      <c r="B63" s="21">
        <v>112631</v>
      </c>
      <c r="C63" s="24">
        <v>5871900493</v>
      </c>
      <c r="D63" s="21">
        <f t="shared" si="0"/>
        <v>52133.963944207193</v>
      </c>
      <c r="E63" s="32">
        <v>3803314131</v>
      </c>
      <c r="F63" s="25">
        <f t="shared" si="1"/>
        <v>33767.915857978711</v>
      </c>
      <c r="G63" s="36">
        <v>6.9720000000000004</v>
      </c>
      <c r="H63" s="41">
        <v>0</v>
      </c>
      <c r="I63" s="37">
        <v>0</v>
      </c>
      <c r="J63" s="5">
        <v>26516707</v>
      </c>
      <c r="K63" s="32">
        <v>0</v>
      </c>
      <c r="L63" s="25">
        <v>0</v>
      </c>
      <c r="M63" s="5">
        <v>0</v>
      </c>
      <c r="N63" s="32">
        <v>0</v>
      </c>
      <c r="O63" s="25">
        <v>0</v>
      </c>
      <c r="P63" s="5">
        <f t="shared" si="3"/>
        <v>26516707</v>
      </c>
      <c r="Q63" s="110">
        <f t="shared" si="4"/>
        <v>235.42991716312559</v>
      </c>
    </row>
    <row r="64" spans="1:17">
      <c r="A64" s="10" t="s">
        <v>61</v>
      </c>
      <c r="B64" s="21">
        <v>321044</v>
      </c>
      <c r="C64" s="24">
        <v>27719935517</v>
      </c>
      <c r="D64" s="21">
        <f t="shared" si="0"/>
        <v>86343.104113454858</v>
      </c>
      <c r="E64" s="32">
        <v>21889741125</v>
      </c>
      <c r="F64" s="25">
        <f t="shared" si="1"/>
        <v>68182.993997707483</v>
      </c>
      <c r="G64" s="36">
        <v>4.3857999999999997</v>
      </c>
      <c r="H64" s="41">
        <v>8.8200000000000001E-2</v>
      </c>
      <c r="I64" s="37">
        <v>0.1094</v>
      </c>
      <c r="J64" s="5">
        <v>96089014</v>
      </c>
      <c r="K64" s="32">
        <v>1932328</v>
      </c>
      <c r="L64" s="25">
        <v>2397045</v>
      </c>
      <c r="M64" s="5">
        <v>0</v>
      </c>
      <c r="N64" s="32">
        <v>0</v>
      </c>
      <c r="O64" s="25">
        <v>443044</v>
      </c>
      <c r="P64" s="5">
        <f t="shared" si="3"/>
        <v>100861431</v>
      </c>
      <c r="Q64" s="110">
        <f t="shared" si="4"/>
        <v>314.1670020308743</v>
      </c>
    </row>
    <row r="65" spans="1:17">
      <c r="A65" s="10" t="s">
        <v>57</v>
      </c>
      <c r="B65" s="21">
        <v>354148</v>
      </c>
      <c r="C65" s="24">
        <v>17805665919</v>
      </c>
      <c r="D65" s="21">
        <f t="shared" si="0"/>
        <v>50277.471336842224</v>
      </c>
      <c r="E65" s="32">
        <v>14324774295</v>
      </c>
      <c r="F65" s="25">
        <f t="shared" si="1"/>
        <v>40448.553415521194</v>
      </c>
      <c r="G65" s="36">
        <v>4.9988999999999999</v>
      </c>
      <c r="H65" s="41">
        <v>0.11700000000000001</v>
      </c>
      <c r="I65" s="37">
        <v>0</v>
      </c>
      <c r="J65" s="5">
        <v>71681943</v>
      </c>
      <c r="K65" s="32">
        <v>1677726</v>
      </c>
      <c r="L65" s="25">
        <v>0</v>
      </c>
      <c r="M65" s="5">
        <v>0</v>
      </c>
      <c r="N65" s="32">
        <v>0</v>
      </c>
      <c r="O65" s="25">
        <v>19291100</v>
      </c>
      <c r="P65" s="5">
        <f t="shared" si="3"/>
        <v>92650769</v>
      </c>
      <c r="Q65" s="110">
        <f t="shared" si="4"/>
        <v>261.61595999412674</v>
      </c>
    </row>
    <row r="66" spans="1:17">
      <c r="A66" s="10" t="s">
        <v>62</v>
      </c>
      <c r="B66" s="21">
        <v>50823</v>
      </c>
      <c r="C66" s="24">
        <v>1723605677</v>
      </c>
      <c r="D66" s="21">
        <f t="shared" si="0"/>
        <v>33913.890895854238</v>
      </c>
      <c r="E66" s="32">
        <v>1018773482</v>
      </c>
      <c r="F66" s="25">
        <f t="shared" si="1"/>
        <v>20045.520374633532</v>
      </c>
      <c r="G66" s="36">
        <v>10</v>
      </c>
      <c r="H66" s="41">
        <v>0</v>
      </c>
      <c r="I66" s="37">
        <v>0</v>
      </c>
      <c r="J66" s="5">
        <v>10187734</v>
      </c>
      <c r="K66" s="32">
        <v>0</v>
      </c>
      <c r="L66" s="25">
        <v>0</v>
      </c>
      <c r="M66" s="5">
        <v>0</v>
      </c>
      <c r="N66" s="32">
        <v>0</v>
      </c>
      <c r="O66" s="25">
        <v>0</v>
      </c>
      <c r="P66" s="5">
        <f t="shared" si="3"/>
        <v>10187734</v>
      </c>
      <c r="Q66" s="110">
        <f t="shared" si="4"/>
        <v>200.455187611908</v>
      </c>
    </row>
    <row r="67" spans="1:17">
      <c r="A67" s="10" t="s">
        <v>63</v>
      </c>
      <c r="B67" s="21">
        <v>34386</v>
      </c>
      <c r="C67" s="24">
        <v>1257336114</v>
      </c>
      <c r="D67" s="21">
        <f t="shared" si="0"/>
        <v>36565.349677194208</v>
      </c>
      <c r="E67" s="32">
        <v>667997123</v>
      </c>
      <c r="F67" s="25">
        <f t="shared" si="1"/>
        <v>19426.427121502937</v>
      </c>
      <c r="G67" s="36">
        <v>9.0500000000000007</v>
      </c>
      <c r="H67" s="41">
        <v>0</v>
      </c>
      <c r="I67" s="37">
        <v>0</v>
      </c>
      <c r="J67" s="5">
        <v>6035549</v>
      </c>
      <c r="K67" s="32">
        <v>0</v>
      </c>
      <c r="L67" s="25">
        <v>0</v>
      </c>
      <c r="M67" s="5">
        <v>0</v>
      </c>
      <c r="N67" s="32">
        <v>0</v>
      </c>
      <c r="O67" s="25">
        <v>0</v>
      </c>
      <c r="P67" s="5">
        <f t="shared" si="3"/>
        <v>6035549</v>
      </c>
      <c r="Q67" s="110">
        <f t="shared" si="4"/>
        <v>175.52343977200024</v>
      </c>
    </row>
    <row r="68" spans="1:17">
      <c r="A68" s="10" t="s">
        <v>64</v>
      </c>
      <c r="B68" s="21">
        <v>19836</v>
      </c>
      <c r="C68" s="24">
        <v>1220230598</v>
      </c>
      <c r="D68" s="21">
        <f t="shared" si="0"/>
        <v>61515.960778382738</v>
      </c>
      <c r="E68" s="32">
        <v>726977518</v>
      </c>
      <c r="F68" s="25">
        <f t="shared" si="1"/>
        <v>36649.400988102439</v>
      </c>
      <c r="G68" s="36">
        <v>8.0760000000000005</v>
      </c>
      <c r="H68" s="41">
        <v>0</v>
      </c>
      <c r="I68" s="37">
        <v>0</v>
      </c>
      <c r="J68" s="5">
        <v>5871070</v>
      </c>
      <c r="K68" s="32">
        <v>0</v>
      </c>
      <c r="L68" s="25">
        <v>0</v>
      </c>
      <c r="M68" s="5">
        <v>0</v>
      </c>
      <c r="N68" s="32">
        <v>731144</v>
      </c>
      <c r="O68" s="25">
        <v>0</v>
      </c>
      <c r="P68" s="5">
        <f t="shared" si="3"/>
        <v>6602214</v>
      </c>
      <c r="Q68" s="110">
        <f t="shared" si="4"/>
        <v>332.83998790078647</v>
      </c>
    </row>
    <row r="69" spans="1:17">
      <c r="A69" s="10" t="s">
        <v>65</v>
      </c>
      <c r="B69" s="21">
        <v>13833</v>
      </c>
      <c r="C69" s="24">
        <v>723632250</v>
      </c>
      <c r="D69" s="21">
        <f t="shared" si="0"/>
        <v>52312.025590978097</v>
      </c>
      <c r="E69" s="32">
        <v>138987673</v>
      </c>
      <c r="F69" s="25">
        <f t="shared" si="1"/>
        <v>10047.543772139088</v>
      </c>
      <c r="G69" s="36">
        <v>10</v>
      </c>
      <c r="H69" s="41">
        <v>0</v>
      </c>
      <c r="I69" s="37">
        <v>0</v>
      </c>
      <c r="J69" s="5">
        <v>1389812</v>
      </c>
      <c r="K69" s="32">
        <v>0</v>
      </c>
      <c r="L69" s="25">
        <v>0</v>
      </c>
      <c r="M69" s="5">
        <v>0</v>
      </c>
      <c r="N69" s="32">
        <v>0</v>
      </c>
      <c r="O69" s="25">
        <v>0</v>
      </c>
      <c r="P69" s="5">
        <f t="shared" si="3"/>
        <v>1389812</v>
      </c>
      <c r="Q69" s="110">
        <f t="shared" si="4"/>
        <v>100.47075833152606</v>
      </c>
    </row>
    <row r="70" spans="1:17">
      <c r="A70" s="10" t="s">
        <v>66</v>
      </c>
      <c r="B70" s="21">
        <v>426815</v>
      </c>
      <c r="C70" s="24">
        <v>20340802070</v>
      </c>
      <c r="D70" s="21">
        <f t="shared" si="0"/>
        <v>47657.186532806954</v>
      </c>
      <c r="E70" s="32">
        <v>15000013886</v>
      </c>
      <c r="F70" s="25">
        <f t="shared" si="1"/>
        <v>35144.064491641577</v>
      </c>
      <c r="G70" s="36">
        <v>6.3730000000000002</v>
      </c>
      <c r="H70" s="41">
        <v>0</v>
      </c>
      <c r="I70" s="37">
        <v>0</v>
      </c>
      <c r="J70" s="5">
        <v>95690465</v>
      </c>
      <c r="K70" s="32">
        <v>0</v>
      </c>
      <c r="L70" s="25">
        <v>0</v>
      </c>
      <c r="M70" s="5">
        <v>0</v>
      </c>
      <c r="N70" s="32">
        <v>11100680</v>
      </c>
      <c r="O70" s="25">
        <v>7226094</v>
      </c>
      <c r="P70" s="5">
        <f t="shared" si="3"/>
        <v>114017239</v>
      </c>
      <c r="Q70" s="110">
        <f t="shared" si="4"/>
        <v>267.13503274252309</v>
      </c>
    </row>
    <row r="71" spans="1:17">
      <c r="A71" s="10" t="s">
        <v>67</v>
      </c>
      <c r="B71" s="21">
        <v>20648</v>
      </c>
      <c r="C71" s="24">
        <v>834623316</v>
      </c>
      <c r="D71" s="21">
        <f>(C71/B71)</f>
        <v>40421.508911274701</v>
      </c>
      <c r="E71" s="32">
        <v>422060355</v>
      </c>
      <c r="F71" s="25">
        <f>(E71/B71)</f>
        <v>20440.737843858969</v>
      </c>
      <c r="G71" s="36">
        <v>10</v>
      </c>
      <c r="H71" s="41">
        <v>0</v>
      </c>
      <c r="I71" s="37">
        <v>0</v>
      </c>
      <c r="J71" s="5">
        <v>4220603</v>
      </c>
      <c r="K71" s="32">
        <v>0</v>
      </c>
      <c r="L71" s="25">
        <v>0</v>
      </c>
      <c r="M71" s="5">
        <v>0</v>
      </c>
      <c r="N71" s="32">
        <v>0</v>
      </c>
      <c r="O71" s="25">
        <v>0</v>
      </c>
      <c r="P71" s="5">
        <f t="shared" si="3"/>
        <v>4220603</v>
      </c>
      <c r="Q71" s="110">
        <f>P71/B71</f>
        <v>204.40735180162727</v>
      </c>
    </row>
    <row r="72" spans="1:17">
      <c r="A72" s="10" t="s">
        <v>68</v>
      </c>
      <c r="B72" s="21">
        <v>40466</v>
      </c>
      <c r="C72" s="24">
        <v>4410803109</v>
      </c>
      <c r="D72" s="21">
        <f>(C72/B72)</f>
        <v>109000.22510255523</v>
      </c>
      <c r="E72" s="32">
        <v>3519494442</v>
      </c>
      <c r="F72" s="25">
        <f>(E72/B72)</f>
        <v>86974.112637769984</v>
      </c>
      <c r="G72" s="36">
        <v>6.298</v>
      </c>
      <c r="H72" s="41">
        <v>0</v>
      </c>
      <c r="I72" s="37">
        <v>0</v>
      </c>
      <c r="J72" s="5">
        <v>22440297</v>
      </c>
      <c r="K72" s="32">
        <v>0</v>
      </c>
      <c r="L72" s="25">
        <v>0</v>
      </c>
      <c r="M72" s="5">
        <v>0</v>
      </c>
      <c r="N72" s="32">
        <v>247546</v>
      </c>
      <c r="O72" s="25">
        <v>0</v>
      </c>
      <c r="P72" s="5">
        <f t="shared" si="3"/>
        <v>22687843</v>
      </c>
      <c r="Q72" s="110">
        <f>P72/B72</f>
        <v>560.66433549152373</v>
      </c>
    </row>
    <row r="73" spans="1:17">
      <c r="A73" s="10" t="s">
        <v>69</v>
      </c>
      <c r="B73" s="21">
        <v>22155</v>
      </c>
      <c r="C73" s="24">
        <v>757736305</v>
      </c>
      <c r="D73" s="21">
        <f>(C73/B73)</f>
        <v>34201.593545475065</v>
      </c>
      <c r="E73" s="32">
        <v>418752700</v>
      </c>
      <c r="F73" s="25">
        <f>(E73/B73)</f>
        <v>18901.047167682238</v>
      </c>
      <c r="G73" s="36">
        <v>10</v>
      </c>
      <c r="H73" s="41">
        <v>0</v>
      </c>
      <c r="I73" s="37">
        <v>0</v>
      </c>
      <c r="J73" s="5">
        <v>4187526</v>
      </c>
      <c r="K73" s="32">
        <v>0</v>
      </c>
      <c r="L73" s="25">
        <v>0</v>
      </c>
      <c r="M73" s="5">
        <v>0</v>
      </c>
      <c r="N73" s="32">
        <v>0</v>
      </c>
      <c r="O73" s="25">
        <v>0</v>
      </c>
      <c r="P73" s="5">
        <f>SUM(J73:O73)</f>
        <v>4187526</v>
      </c>
      <c r="Q73" s="110">
        <f>P73/B73</f>
        <v>189.01042654028436</v>
      </c>
    </row>
    <row r="74" spans="1:17">
      <c r="A74" s="19" t="s">
        <v>70</v>
      </c>
      <c r="B74" s="26">
        <f>SUM(B7:B73)</f>
        <v>15322040</v>
      </c>
      <c r="C74" s="27">
        <f>SUM(C7:C73)</f>
        <v>934442402587</v>
      </c>
      <c r="D74" s="33">
        <f>(C74/B74)</f>
        <v>60986.813935154845</v>
      </c>
      <c r="E74" s="33">
        <f>SUM(E7:E73)</f>
        <v>675199201632</v>
      </c>
      <c r="F74" s="29">
        <f>(E74/B74)</f>
        <v>44067.186982412262</v>
      </c>
      <c r="G74" s="38"/>
      <c r="H74" s="30"/>
      <c r="I74" s="39"/>
      <c r="J74" s="28">
        <f t="shared" ref="J74:P74" si="5">SUM(J7:J73)</f>
        <v>4195627377</v>
      </c>
      <c r="K74" s="33">
        <f t="shared" si="5"/>
        <v>176184831</v>
      </c>
      <c r="L74" s="29">
        <f t="shared" si="5"/>
        <v>35970328</v>
      </c>
      <c r="M74" s="28">
        <f t="shared" si="5"/>
        <v>402059005</v>
      </c>
      <c r="N74" s="33">
        <f t="shared" si="5"/>
        <v>201669759</v>
      </c>
      <c r="O74" s="29">
        <f t="shared" si="5"/>
        <v>403691005</v>
      </c>
      <c r="P74" s="29">
        <f t="shared" si="5"/>
        <v>5415202305</v>
      </c>
      <c r="Q74" s="108">
        <f>P74/B74</f>
        <v>353.42567340902389</v>
      </c>
    </row>
    <row r="75" spans="1:17">
      <c r="A75" s="14"/>
      <c r="B75" s="2"/>
      <c r="C75" s="2"/>
      <c r="D75" s="2"/>
      <c r="E75" s="2"/>
      <c r="F75" s="2"/>
      <c r="G75" s="13"/>
      <c r="H75" s="13"/>
      <c r="I75" s="13"/>
      <c r="J75" s="7"/>
      <c r="K75" s="7"/>
      <c r="L75" s="7"/>
      <c r="M75" s="7"/>
      <c r="N75" s="7"/>
      <c r="O75" s="7"/>
      <c r="P75" s="7"/>
      <c r="Q75" s="109"/>
    </row>
    <row r="76" spans="1:17">
      <c r="A76" s="12" t="s">
        <v>107</v>
      </c>
      <c r="B76" s="1"/>
      <c r="C76" s="1"/>
      <c r="D76" s="1"/>
      <c r="E76" s="1"/>
      <c r="F76" s="1"/>
      <c r="G76" s="3"/>
      <c r="H76" s="3"/>
      <c r="I76" s="3"/>
      <c r="J76" s="3"/>
      <c r="K76" s="3"/>
      <c r="L76" s="3"/>
      <c r="M76" s="3"/>
      <c r="N76" s="3"/>
      <c r="O76" s="3"/>
      <c r="P76" s="3"/>
      <c r="Q76" s="11"/>
    </row>
    <row r="77" spans="1:17">
      <c r="A77" s="92" t="s">
        <v>138</v>
      </c>
      <c r="B77" s="1"/>
      <c r="C77" s="1"/>
      <c r="D77" s="1"/>
      <c r="E77" s="1"/>
      <c r="F77" s="1"/>
      <c r="G77" s="3"/>
      <c r="H77" s="3"/>
      <c r="I77" s="3"/>
      <c r="J77" s="3"/>
      <c r="K77" s="3"/>
      <c r="L77" s="3"/>
      <c r="M77" s="3"/>
      <c r="N77" s="3"/>
      <c r="O77" s="3"/>
      <c r="P77" s="3"/>
      <c r="Q77" s="11"/>
    </row>
    <row r="78" spans="1:17">
      <c r="A78" s="92" t="s">
        <v>139</v>
      </c>
      <c r="B78" s="1"/>
      <c r="C78" s="1"/>
      <c r="D78" s="1"/>
      <c r="E78" s="1"/>
      <c r="F78" s="1"/>
      <c r="G78" s="3"/>
      <c r="H78" s="3"/>
      <c r="I78" s="3"/>
      <c r="J78" s="3"/>
      <c r="K78" s="3"/>
      <c r="L78" s="3"/>
      <c r="M78" s="3"/>
      <c r="N78" s="3"/>
      <c r="O78" s="3"/>
      <c r="P78" s="3"/>
      <c r="Q78" s="11"/>
    </row>
    <row r="79" spans="1:17">
      <c r="A79" s="92" t="s">
        <v>137</v>
      </c>
      <c r="B79" s="1"/>
      <c r="C79" s="1"/>
      <c r="D79" s="1"/>
      <c r="E79" s="1"/>
      <c r="F79" s="1"/>
      <c r="G79" s="3"/>
      <c r="H79" s="3"/>
      <c r="I79" s="3"/>
      <c r="J79" s="3"/>
      <c r="K79" s="3"/>
      <c r="L79" s="3"/>
      <c r="M79" s="3"/>
      <c r="N79" s="3"/>
      <c r="O79" s="3"/>
      <c r="P79" s="3"/>
      <c r="Q79" s="11"/>
    </row>
    <row r="80" spans="1:17">
      <c r="A80" s="12"/>
      <c r="B80" s="1"/>
      <c r="C80" s="1"/>
      <c r="D80" s="1"/>
      <c r="E80" s="1"/>
      <c r="F80" s="1"/>
      <c r="G80" s="3"/>
      <c r="H80" s="3"/>
      <c r="I80" s="3"/>
      <c r="J80" s="3"/>
      <c r="K80" s="3"/>
      <c r="L80" s="3"/>
      <c r="M80" s="3"/>
      <c r="N80" s="3"/>
      <c r="O80" s="3"/>
      <c r="P80" s="3"/>
      <c r="Q80" s="11"/>
    </row>
    <row r="81" spans="1:17">
      <c r="A81" s="92" t="s">
        <v>124</v>
      </c>
      <c r="B81" s="1"/>
      <c r="C81" s="1"/>
      <c r="D81" s="1"/>
      <c r="E81" s="1"/>
      <c r="F81" s="1"/>
      <c r="G81" s="3"/>
      <c r="H81" s="3"/>
      <c r="I81" s="3"/>
      <c r="J81" s="3"/>
      <c r="K81" s="3"/>
      <c r="L81" s="3"/>
      <c r="M81" s="3"/>
      <c r="N81" s="3"/>
      <c r="O81" s="3"/>
      <c r="P81" s="3"/>
      <c r="Q81" s="11"/>
    </row>
    <row r="82" spans="1:17">
      <c r="A82" s="12" t="s">
        <v>115</v>
      </c>
      <c r="B82" s="1"/>
      <c r="C82" s="1"/>
      <c r="D82" s="1"/>
      <c r="E82" s="1"/>
      <c r="F82" s="1"/>
      <c r="G82" s="3"/>
      <c r="H82" s="3"/>
      <c r="I82" s="3"/>
      <c r="J82" s="3"/>
      <c r="K82" s="3"/>
      <c r="L82" s="3"/>
      <c r="M82" s="3"/>
      <c r="N82" s="3"/>
      <c r="O82" s="3"/>
      <c r="P82" s="3"/>
      <c r="Q82" s="11"/>
    </row>
    <row r="83" spans="1:17" ht="13.8" thickBot="1">
      <c r="A83" s="15" t="s">
        <v>86</v>
      </c>
      <c r="B83" s="16"/>
      <c r="C83" s="16"/>
      <c r="D83" s="16"/>
      <c r="E83" s="16"/>
      <c r="F83" s="16"/>
      <c r="G83" s="17"/>
      <c r="H83" s="17"/>
      <c r="I83" s="17"/>
      <c r="J83" s="17"/>
      <c r="K83" s="17"/>
      <c r="L83" s="17"/>
      <c r="M83" s="17"/>
      <c r="N83" s="17"/>
      <c r="O83" s="17"/>
      <c r="P83" s="17"/>
      <c r="Q83" s="18"/>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92"/>
  <sheetViews>
    <sheetView workbookViewId="0">
      <selection sqref="A1:Q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9" width="11.6640625" customWidth="1"/>
    <col min="10" max="10" width="15.6640625" customWidth="1"/>
    <col min="11" max="15" width="13.6640625" customWidth="1"/>
    <col min="16" max="16" width="15.6640625" customWidth="1"/>
    <col min="17" max="17" width="11.6640625" customWidth="1"/>
  </cols>
  <sheetData>
    <row r="1" spans="1:17" ht="24.6">
      <c r="A1" s="142" t="s">
        <v>87</v>
      </c>
      <c r="B1" s="143"/>
      <c r="C1" s="143"/>
      <c r="D1" s="143"/>
      <c r="E1" s="143"/>
      <c r="F1" s="143"/>
      <c r="G1" s="143"/>
      <c r="H1" s="143"/>
      <c r="I1" s="143"/>
      <c r="J1" s="143"/>
      <c r="K1" s="143"/>
      <c r="L1" s="143"/>
      <c r="M1" s="143"/>
      <c r="N1" s="143"/>
      <c r="O1" s="143"/>
      <c r="P1" s="143"/>
      <c r="Q1" s="144"/>
    </row>
    <row r="2" spans="1:17" ht="22.8">
      <c r="A2" s="145" t="s">
        <v>77</v>
      </c>
      <c r="B2" s="146"/>
      <c r="C2" s="146"/>
      <c r="D2" s="146"/>
      <c r="E2" s="146"/>
      <c r="F2" s="146"/>
      <c r="G2" s="146"/>
      <c r="H2" s="146"/>
      <c r="I2" s="146"/>
      <c r="J2" s="146"/>
      <c r="K2" s="146"/>
      <c r="L2" s="146"/>
      <c r="M2" s="146"/>
      <c r="N2" s="146"/>
      <c r="O2" s="146"/>
      <c r="P2" s="146"/>
      <c r="Q2" s="147"/>
    </row>
    <row r="3" spans="1:17" ht="17.399999999999999">
      <c r="A3" s="44"/>
      <c r="B3" s="45"/>
      <c r="C3" s="148" t="s">
        <v>96</v>
      </c>
      <c r="D3" s="149"/>
      <c r="E3" s="149"/>
      <c r="F3" s="150"/>
      <c r="G3" s="151" t="s">
        <v>74</v>
      </c>
      <c r="H3" s="152"/>
      <c r="I3" s="153"/>
      <c r="J3" s="151" t="s">
        <v>76</v>
      </c>
      <c r="K3" s="152"/>
      <c r="L3" s="153"/>
      <c r="M3" s="151" t="s">
        <v>82</v>
      </c>
      <c r="N3" s="152"/>
      <c r="O3" s="153"/>
      <c r="P3" s="151" t="s">
        <v>106</v>
      </c>
      <c r="Q3" s="154"/>
    </row>
    <row r="4" spans="1:17" ht="12.75" customHeight="1">
      <c r="A4" s="46"/>
      <c r="B4" s="47">
        <v>1998</v>
      </c>
      <c r="C4" s="48"/>
      <c r="D4" s="49" t="s">
        <v>1</v>
      </c>
      <c r="E4" s="50"/>
      <c r="F4" s="51" t="s">
        <v>1</v>
      </c>
      <c r="G4" s="52"/>
      <c r="H4" s="54"/>
      <c r="I4" s="51" t="s">
        <v>73</v>
      </c>
      <c r="J4" s="55"/>
      <c r="K4" s="54"/>
      <c r="L4" s="51" t="s">
        <v>73</v>
      </c>
      <c r="M4" s="56"/>
      <c r="N4" s="49" t="s">
        <v>73</v>
      </c>
      <c r="O4" s="57"/>
      <c r="P4" s="58"/>
      <c r="Q4" s="112"/>
    </row>
    <row r="5" spans="1:17">
      <c r="A5" s="46"/>
      <c r="B5" s="47" t="s">
        <v>3</v>
      </c>
      <c r="C5" s="48" t="s">
        <v>95</v>
      </c>
      <c r="D5" s="59" t="s">
        <v>95</v>
      </c>
      <c r="E5" s="59" t="s">
        <v>2</v>
      </c>
      <c r="F5" s="60" t="s">
        <v>2</v>
      </c>
      <c r="G5" s="52"/>
      <c r="H5" s="61" t="s">
        <v>71</v>
      </c>
      <c r="I5" s="62" t="s">
        <v>104</v>
      </c>
      <c r="J5" s="58"/>
      <c r="K5" s="61" t="s">
        <v>71</v>
      </c>
      <c r="L5" s="62" t="s">
        <v>104</v>
      </c>
      <c r="M5" s="63"/>
      <c r="N5" s="61" t="s">
        <v>104</v>
      </c>
      <c r="O5" s="62" t="s">
        <v>4</v>
      </c>
      <c r="P5" s="63"/>
      <c r="Q5" s="104"/>
    </row>
    <row r="6" spans="1:17">
      <c r="A6" s="64" t="s">
        <v>4</v>
      </c>
      <c r="B6" s="65" t="s">
        <v>79</v>
      </c>
      <c r="C6" s="66" t="s">
        <v>5</v>
      </c>
      <c r="D6" s="67" t="s">
        <v>5</v>
      </c>
      <c r="E6" s="68" t="s">
        <v>5</v>
      </c>
      <c r="F6" s="69" t="s">
        <v>5</v>
      </c>
      <c r="G6" s="70" t="s">
        <v>0</v>
      </c>
      <c r="H6" s="68" t="s">
        <v>72</v>
      </c>
      <c r="I6" s="71" t="s">
        <v>105</v>
      </c>
      <c r="J6" s="72" t="s">
        <v>0</v>
      </c>
      <c r="K6" s="68" t="s">
        <v>72</v>
      </c>
      <c r="L6" s="71" t="s">
        <v>105</v>
      </c>
      <c r="M6" s="72" t="s">
        <v>0</v>
      </c>
      <c r="N6" s="68" t="s">
        <v>105</v>
      </c>
      <c r="O6" s="71" t="s">
        <v>78</v>
      </c>
      <c r="P6" s="72" t="s">
        <v>75</v>
      </c>
      <c r="Q6" s="105" t="s">
        <v>1</v>
      </c>
    </row>
    <row r="7" spans="1:17">
      <c r="A7" s="9" t="s">
        <v>6</v>
      </c>
      <c r="B7" s="20">
        <v>211403</v>
      </c>
      <c r="C7" s="22">
        <v>10640074453</v>
      </c>
      <c r="D7" s="31">
        <f t="shared" ref="D7:D70" si="0">(C7/B7)</f>
        <v>50330.763768726079</v>
      </c>
      <c r="E7" s="31">
        <v>5176095344</v>
      </c>
      <c r="F7" s="23">
        <f t="shared" ref="F7:F70" si="1">(E7/B7)</f>
        <v>24484.493332639555</v>
      </c>
      <c r="G7" s="34">
        <v>8.75</v>
      </c>
      <c r="H7" s="40">
        <v>0.02</v>
      </c>
      <c r="I7" s="35">
        <v>0</v>
      </c>
      <c r="J7" s="8">
        <v>45289868</v>
      </c>
      <c r="K7" s="43">
        <v>103524</v>
      </c>
      <c r="L7" s="42">
        <v>0</v>
      </c>
      <c r="M7" s="8">
        <v>0</v>
      </c>
      <c r="N7" s="43">
        <v>0</v>
      </c>
      <c r="O7" s="42">
        <v>8975329</v>
      </c>
      <c r="P7" s="8">
        <f>SUM(J7:O7)</f>
        <v>54368721</v>
      </c>
      <c r="Q7" s="106">
        <f t="shared" ref="Q7:Q38" si="2">P7/B7</f>
        <v>257.18046101521736</v>
      </c>
    </row>
    <row r="8" spans="1:17">
      <c r="A8" s="10" t="s">
        <v>7</v>
      </c>
      <c r="B8" s="21">
        <v>21131</v>
      </c>
      <c r="C8" s="24">
        <v>761775577</v>
      </c>
      <c r="D8" s="21">
        <f t="shared" si="0"/>
        <v>36050.143249254652</v>
      </c>
      <c r="E8" s="32">
        <v>289965406</v>
      </c>
      <c r="F8" s="25">
        <f t="shared" si="1"/>
        <v>13722.275614026785</v>
      </c>
      <c r="G8" s="36">
        <v>9.11</v>
      </c>
      <c r="H8" s="41">
        <v>0</v>
      </c>
      <c r="I8" s="37">
        <v>0.11</v>
      </c>
      <c r="J8" s="5">
        <v>2645632</v>
      </c>
      <c r="K8" s="32">
        <v>0</v>
      </c>
      <c r="L8" s="25">
        <v>31943</v>
      </c>
      <c r="M8" s="5">
        <v>0</v>
      </c>
      <c r="N8" s="32">
        <v>0</v>
      </c>
      <c r="O8" s="25">
        <v>0</v>
      </c>
      <c r="P8" s="5">
        <f>SUM(J8:O8)</f>
        <v>2677575</v>
      </c>
      <c r="Q8" s="110">
        <f t="shared" si="2"/>
        <v>126.71312290000473</v>
      </c>
    </row>
    <row r="9" spans="1:17">
      <c r="A9" s="10" t="s">
        <v>8</v>
      </c>
      <c r="B9" s="21">
        <v>147496</v>
      </c>
      <c r="C9" s="24">
        <v>8167455696</v>
      </c>
      <c r="D9" s="21">
        <f t="shared" si="0"/>
        <v>55374.082659868742</v>
      </c>
      <c r="E9" s="32">
        <v>5088801019</v>
      </c>
      <c r="F9" s="25">
        <f t="shared" si="1"/>
        <v>34501.281519498836</v>
      </c>
      <c r="G9" s="36">
        <v>5.6319999999999997</v>
      </c>
      <c r="H9" s="41">
        <v>0</v>
      </c>
      <c r="I9" s="37">
        <v>0</v>
      </c>
      <c r="J9" s="5">
        <v>28660127</v>
      </c>
      <c r="K9" s="32">
        <v>0</v>
      </c>
      <c r="L9" s="25">
        <v>0</v>
      </c>
      <c r="M9" s="5">
        <v>430469</v>
      </c>
      <c r="N9" s="32">
        <v>1937698</v>
      </c>
      <c r="O9" s="25">
        <v>0</v>
      </c>
      <c r="P9" s="5">
        <f t="shared" ref="P9:P72" si="3">SUM(J9:O9)</f>
        <v>31028294</v>
      </c>
      <c r="Q9" s="110">
        <f t="shared" si="2"/>
        <v>210.36702012257959</v>
      </c>
    </row>
    <row r="10" spans="1:17">
      <c r="A10" s="10" t="s">
        <v>9</v>
      </c>
      <c r="B10" s="21">
        <v>25355</v>
      </c>
      <c r="C10" s="24">
        <v>866859697</v>
      </c>
      <c r="D10" s="21">
        <f t="shared" si="0"/>
        <v>34188.905422993492</v>
      </c>
      <c r="E10" s="32">
        <v>445796759</v>
      </c>
      <c r="F10" s="25">
        <f t="shared" si="1"/>
        <v>17582.203076316309</v>
      </c>
      <c r="G10" s="36">
        <v>10</v>
      </c>
      <c r="H10" s="41">
        <v>0</v>
      </c>
      <c r="I10" s="37">
        <v>0</v>
      </c>
      <c r="J10" s="5">
        <v>4457965</v>
      </c>
      <c r="K10" s="32">
        <v>0</v>
      </c>
      <c r="L10" s="25">
        <v>0</v>
      </c>
      <c r="M10" s="5">
        <v>0</v>
      </c>
      <c r="N10" s="32">
        <v>0</v>
      </c>
      <c r="O10" s="25">
        <v>0</v>
      </c>
      <c r="P10" s="5">
        <f t="shared" si="3"/>
        <v>4457965</v>
      </c>
      <c r="Q10" s="110">
        <f t="shared" si="2"/>
        <v>175.82192861368566</v>
      </c>
    </row>
    <row r="11" spans="1:17">
      <c r="A11" s="10" t="s">
        <v>10</v>
      </c>
      <c r="B11" s="21">
        <v>465825</v>
      </c>
      <c r="C11" s="24">
        <v>30687202666</v>
      </c>
      <c r="D11" s="21">
        <f t="shared" si="0"/>
        <v>65877.105492405943</v>
      </c>
      <c r="E11" s="32">
        <v>15044469607</v>
      </c>
      <c r="F11" s="25">
        <f t="shared" si="1"/>
        <v>32296.398018569205</v>
      </c>
      <c r="G11" s="36">
        <v>4.2344999999999997</v>
      </c>
      <c r="H11" s="41">
        <v>0</v>
      </c>
      <c r="I11" s="37">
        <v>1.4132</v>
      </c>
      <c r="J11" s="5">
        <v>63783555</v>
      </c>
      <c r="K11" s="32">
        <v>0</v>
      </c>
      <c r="L11" s="25">
        <v>21298044</v>
      </c>
      <c r="M11" s="5">
        <v>0</v>
      </c>
      <c r="N11" s="32">
        <v>1050340</v>
      </c>
      <c r="O11" s="25">
        <v>21385747</v>
      </c>
      <c r="P11" s="5">
        <f t="shared" si="3"/>
        <v>107517686</v>
      </c>
      <c r="Q11" s="110">
        <f t="shared" si="2"/>
        <v>230.81132614179145</v>
      </c>
    </row>
    <row r="12" spans="1:17">
      <c r="A12" s="10" t="s">
        <v>11</v>
      </c>
      <c r="B12" s="21">
        <v>1460890</v>
      </c>
      <c r="C12" s="24">
        <v>83017224788</v>
      </c>
      <c r="D12" s="21">
        <f t="shared" si="0"/>
        <v>56826.472073872777</v>
      </c>
      <c r="E12" s="32">
        <v>65586763158</v>
      </c>
      <c r="F12" s="25">
        <f t="shared" si="1"/>
        <v>44895.07297469351</v>
      </c>
      <c r="G12" s="36">
        <v>6.9145000000000003</v>
      </c>
      <c r="H12" s="41">
        <v>0.65649999999999997</v>
      </c>
      <c r="I12" s="37">
        <v>0</v>
      </c>
      <c r="J12" s="5">
        <v>453499718</v>
      </c>
      <c r="K12" s="32">
        <v>43057710</v>
      </c>
      <c r="L12" s="25">
        <v>0</v>
      </c>
      <c r="M12" s="5">
        <v>0</v>
      </c>
      <c r="N12" s="32">
        <v>10278424</v>
      </c>
      <c r="O12" s="25">
        <v>0</v>
      </c>
      <c r="P12" s="5">
        <f t="shared" si="3"/>
        <v>506835852</v>
      </c>
      <c r="Q12" s="110">
        <f t="shared" si="2"/>
        <v>346.93635523550711</v>
      </c>
    </row>
    <row r="13" spans="1:17">
      <c r="A13" s="10" t="s">
        <v>12</v>
      </c>
      <c r="B13" s="21">
        <v>13572</v>
      </c>
      <c r="C13" s="24">
        <v>440945778</v>
      </c>
      <c r="D13" s="21">
        <f t="shared" si="0"/>
        <v>32489.373563218393</v>
      </c>
      <c r="E13" s="32">
        <v>221460134</v>
      </c>
      <c r="F13" s="25">
        <f t="shared" si="1"/>
        <v>16317.428087238432</v>
      </c>
      <c r="G13" s="36">
        <v>10</v>
      </c>
      <c r="H13" s="41">
        <v>0</v>
      </c>
      <c r="I13" s="37">
        <v>0</v>
      </c>
      <c r="J13" s="5">
        <v>2214601</v>
      </c>
      <c r="K13" s="32">
        <v>0</v>
      </c>
      <c r="L13" s="25">
        <v>0</v>
      </c>
      <c r="M13" s="5">
        <v>0</v>
      </c>
      <c r="N13" s="32">
        <v>0</v>
      </c>
      <c r="O13" s="25">
        <v>0</v>
      </c>
      <c r="P13" s="5">
        <f t="shared" si="3"/>
        <v>2214601</v>
      </c>
      <c r="Q13" s="110">
        <f t="shared" si="2"/>
        <v>163.17425582080753</v>
      </c>
    </row>
    <row r="14" spans="1:17">
      <c r="A14" s="10" t="s">
        <v>13</v>
      </c>
      <c r="B14" s="21">
        <v>133655</v>
      </c>
      <c r="C14" s="24">
        <v>8746325364</v>
      </c>
      <c r="D14" s="21">
        <f t="shared" si="0"/>
        <v>65439.567273951594</v>
      </c>
      <c r="E14" s="32">
        <v>6581130232</v>
      </c>
      <c r="F14" s="25">
        <f t="shared" si="1"/>
        <v>49239.685997530956</v>
      </c>
      <c r="G14" s="36">
        <v>4.59992</v>
      </c>
      <c r="H14" s="41">
        <v>0</v>
      </c>
      <c r="I14" s="37">
        <v>0</v>
      </c>
      <c r="J14" s="5">
        <v>30255565</v>
      </c>
      <c r="K14" s="32">
        <v>0</v>
      </c>
      <c r="L14" s="25">
        <v>0</v>
      </c>
      <c r="M14" s="5">
        <v>0</v>
      </c>
      <c r="N14" s="32">
        <v>0</v>
      </c>
      <c r="O14" s="25">
        <v>11140467</v>
      </c>
      <c r="P14" s="5">
        <f t="shared" si="3"/>
        <v>41396032</v>
      </c>
      <c r="Q14" s="110">
        <f t="shared" si="2"/>
        <v>309.72303318244735</v>
      </c>
    </row>
    <row r="15" spans="1:17">
      <c r="A15" s="10" t="s">
        <v>14</v>
      </c>
      <c r="B15" s="21">
        <v>112424</v>
      </c>
      <c r="C15" s="24">
        <v>6294924369</v>
      </c>
      <c r="D15" s="21">
        <f t="shared" si="0"/>
        <v>55992.709465950327</v>
      </c>
      <c r="E15" s="32">
        <v>4629678521</v>
      </c>
      <c r="F15" s="25">
        <f t="shared" si="1"/>
        <v>41180.5176919519</v>
      </c>
      <c r="G15" s="36">
        <v>7.8150000000000004</v>
      </c>
      <c r="H15" s="41">
        <v>0</v>
      </c>
      <c r="I15" s="37">
        <v>0.33300000000000002</v>
      </c>
      <c r="J15" s="5">
        <v>36205295</v>
      </c>
      <c r="K15" s="32">
        <v>0</v>
      </c>
      <c r="L15" s="25">
        <v>1542741</v>
      </c>
      <c r="M15" s="5">
        <v>0</v>
      </c>
      <c r="N15" s="32">
        <v>2047993</v>
      </c>
      <c r="O15" s="25">
        <v>0</v>
      </c>
      <c r="P15" s="5">
        <f t="shared" si="3"/>
        <v>39796029</v>
      </c>
      <c r="Q15" s="110">
        <f t="shared" si="2"/>
        <v>353.98161424606843</v>
      </c>
    </row>
    <row r="16" spans="1:17">
      <c r="A16" s="10" t="s">
        <v>15</v>
      </c>
      <c r="B16" s="21">
        <v>134534</v>
      </c>
      <c r="C16" s="24">
        <v>5395493258</v>
      </c>
      <c r="D16" s="21">
        <f t="shared" si="0"/>
        <v>40105.053428872998</v>
      </c>
      <c r="E16" s="32">
        <v>3654782195</v>
      </c>
      <c r="F16" s="25">
        <f t="shared" si="1"/>
        <v>27166.234520641621</v>
      </c>
      <c r="G16" s="36">
        <v>8.4585000000000008</v>
      </c>
      <c r="H16" s="41">
        <v>0</v>
      </c>
      <c r="I16" s="37">
        <v>0</v>
      </c>
      <c r="J16" s="5">
        <v>30913046</v>
      </c>
      <c r="K16" s="32">
        <v>0</v>
      </c>
      <c r="L16" s="25">
        <v>0</v>
      </c>
      <c r="M16" s="5">
        <v>0</v>
      </c>
      <c r="N16" s="32">
        <v>0</v>
      </c>
      <c r="O16" s="25">
        <v>0</v>
      </c>
      <c r="P16" s="5">
        <f t="shared" si="3"/>
        <v>30913046</v>
      </c>
      <c r="Q16" s="110">
        <f t="shared" si="2"/>
        <v>229.77868791532251</v>
      </c>
    </row>
    <row r="17" spans="1:17">
      <c r="A17" s="10" t="s">
        <v>16</v>
      </c>
      <c r="B17" s="21">
        <v>210095</v>
      </c>
      <c r="C17" s="24">
        <v>25777151470</v>
      </c>
      <c r="D17" s="21">
        <f t="shared" si="0"/>
        <v>122692.83643113829</v>
      </c>
      <c r="E17" s="32">
        <v>21342594299</v>
      </c>
      <c r="F17" s="25">
        <f t="shared" si="1"/>
        <v>101585.44610295343</v>
      </c>
      <c r="G17" s="36">
        <v>3.5510000000000002</v>
      </c>
      <c r="H17" s="41">
        <v>0</v>
      </c>
      <c r="I17" s="37">
        <v>4.1300000000000003E-2</v>
      </c>
      <c r="J17" s="5">
        <v>75852157</v>
      </c>
      <c r="K17" s="32">
        <v>0</v>
      </c>
      <c r="L17" s="25">
        <v>882178</v>
      </c>
      <c r="M17" s="5">
        <v>0</v>
      </c>
      <c r="N17" s="32">
        <v>0</v>
      </c>
      <c r="O17" s="25">
        <v>15171694</v>
      </c>
      <c r="P17" s="5">
        <f t="shared" si="3"/>
        <v>91906029</v>
      </c>
      <c r="Q17" s="110">
        <f t="shared" si="2"/>
        <v>437.44986315714317</v>
      </c>
    </row>
    <row r="18" spans="1:17">
      <c r="A18" s="10" t="s">
        <v>17</v>
      </c>
      <c r="B18" s="21">
        <v>55368</v>
      </c>
      <c r="C18" s="24">
        <v>1994636189</v>
      </c>
      <c r="D18" s="21">
        <f t="shared" si="0"/>
        <v>36025.072045224675</v>
      </c>
      <c r="E18" s="32">
        <v>1061502513</v>
      </c>
      <c r="F18" s="25">
        <f t="shared" si="1"/>
        <v>19171.769126571304</v>
      </c>
      <c r="G18" s="36">
        <v>8.7260000000000009</v>
      </c>
      <c r="H18" s="41">
        <v>0</v>
      </c>
      <c r="I18" s="37">
        <v>0.13800000000000001</v>
      </c>
      <c r="J18" s="5">
        <v>9262540</v>
      </c>
      <c r="K18" s="32">
        <v>0</v>
      </c>
      <c r="L18" s="25">
        <v>146486</v>
      </c>
      <c r="M18" s="5">
        <v>0</v>
      </c>
      <c r="N18" s="32">
        <v>0</v>
      </c>
      <c r="O18" s="25">
        <v>0</v>
      </c>
      <c r="P18" s="5">
        <f t="shared" si="3"/>
        <v>9409026</v>
      </c>
      <c r="Q18" s="110">
        <f t="shared" si="2"/>
        <v>169.93617251842218</v>
      </c>
    </row>
    <row r="19" spans="1:17">
      <c r="A19" s="10" t="s">
        <v>140</v>
      </c>
      <c r="B19" s="21">
        <v>27927</v>
      </c>
      <c r="C19" s="24">
        <v>1518129958</v>
      </c>
      <c r="D19" s="21">
        <f t="shared" si="0"/>
        <v>54360.653059762953</v>
      </c>
      <c r="E19" s="32">
        <v>686672773</v>
      </c>
      <c r="F19" s="25">
        <f t="shared" si="1"/>
        <v>24588.132380850075</v>
      </c>
      <c r="G19" s="36">
        <v>8.48</v>
      </c>
      <c r="H19" s="41">
        <v>0</v>
      </c>
      <c r="I19" s="37">
        <v>0</v>
      </c>
      <c r="J19" s="5">
        <v>5822985</v>
      </c>
      <c r="K19" s="32">
        <v>0</v>
      </c>
      <c r="L19" s="25">
        <v>0</v>
      </c>
      <c r="M19" s="5">
        <v>0</v>
      </c>
      <c r="N19" s="32">
        <v>0</v>
      </c>
      <c r="O19" s="25">
        <v>0</v>
      </c>
      <c r="P19" s="5">
        <f t="shared" si="3"/>
        <v>5822985</v>
      </c>
      <c r="Q19" s="110">
        <f t="shared" si="2"/>
        <v>208.50735847029756</v>
      </c>
    </row>
    <row r="20" spans="1:17">
      <c r="A20" s="10" t="s">
        <v>18</v>
      </c>
      <c r="B20" s="21">
        <v>13196</v>
      </c>
      <c r="C20" s="24">
        <v>497743916</v>
      </c>
      <c r="D20" s="21">
        <f t="shared" si="0"/>
        <v>37719.302515913914</v>
      </c>
      <c r="E20" s="32">
        <v>222640576</v>
      </c>
      <c r="F20" s="25">
        <f t="shared" si="1"/>
        <v>16871.822976659594</v>
      </c>
      <c r="G20" s="36">
        <v>10</v>
      </c>
      <c r="H20" s="41">
        <v>0</v>
      </c>
      <c r="I20" s="37">
        <v>0</v>
      </c>
      <c r="J20" s="5">
        <v>2226405</v>
      </c>
      <c r="K20" s="32">
        <v>0</v>
      </c>
      <c r="L20" s="25">
        <v>0</v>
      </c>
      <c r="M20" s="5">
        <v>0</v>
      </c>
      <c r="N20" s="32">
        <v>0</v>
      </c>
      <c r="O20" s="25">
        <v>667920</v>
      </c>
      <c r="P20" s="5">
        <f t="shared" si="3"/>
        <v>2894325</v>
      </c>
      <c r="Q20" s="110">
        <f t="shared" si="2"/>
        <v>219.33351015459229</v>
      </c>
    </row>
    <row r="21" spans="1:17">
      <c r="A21" s="10" t="s">
        <v>19</v>
      </c>
      <c r="B21" s="21">
        <v>753823</v>
      </c>
      <c r="C21" s="24">
        <v>40153551239</v>
      </c>
      <c r="D21" s="21">
        <f t="shared" si="0"/>
        <v>53266.550952942533</v>
      </c>
      <c r="E21" s="32">
        <v>26553105329</v>
      </c>
      <c r="F21" s="25">
        <f t="shared" si="1"/>
        <v>35224.588967171338</v>
      </c>
      <c r="G21" s="36">
        <v>10.8901</v>
      </c>
      <c r="H21" s="41">
        <v>2.5700000000000001E-2</v>
      </c>
      <c r="I21" s="37">
        <v>0</v>
      </c>
      <c r="J21" s="5">
        <v>269180927</v>
      </c>
      <c r="K21" s="32">
        <v>682414</v>
      </c>
      <c r="L21" s="25">
        <v>0</v>
      </c>
      <c r="M21" s="5">
        <v>14587274</v>
      </c>
      <c r="N21" s="32">
        <v>0</v>
      </c>
      <c r="O21" s="25">
        <v>0</v>
      </c>
      <c r="P21" s="5">
        <f t="shared" si="3"/>
        <v>284450615</v>
      </c>
      <c r="Q21" s="110">
        <f t="shared" si="2"/>
        <v>377.34403832199337</v>
      </c>
    </row>
    <row r="22" spans="1:17">
      <c r="A22" s="10" t="s">
        <v>20</v>
      </c>
      <c r="B22" s="21">
        <v>296164</v>
      </c>
      <c r="C22" s="24">
        <v>12932274452</v>
      </c>
      <c r="D22" s="21">
        <f t="shared" si="0"/>
        <v>43665.923110168689</v>
      </c>
      <c r="E22" s="32">
        <v>6981058872</v>
      </c>
      <c r="F22" s="25">
        <f t="shared" si="1"/>
        <v>23571.598411690818</v>
      </c>
      <c r="G22" s="36">
        <v>8.7560000000000002</v>
      </c>
      <c r="H22" s="41">
        <v>0</v>
      </c>
      <c r="I22" s="37">
        <v>0</v>
      </c>
      <c r="J22" s="5">
        <v>61121694</v>
      </c>
      <c r="K22" s="32">
        <v>0</v>
      </c>
      <c r="L22" s="25">
        <v>0</v>
      </c>
      <c r="M22" s="5">
        <v>0</v>
      </c>
      <c r="N22" s="32">
        <v>0</v>
      </c>
      <c r="O22" s="25">
        <v>2569341</v>
      </c>
      <c r="P22" s="5">
        <f t="shared" si="3"/>
        <v>63691035</v>
      </c>
      <c r="Q22" s="110">
        <f t="shared" si="2"/>
        <v>215.05326440755798</v>
      </c>
    </row>
    <row r="23" spans="1:17">
      <c r="A23" s="10" t="s">
        <v>21</v>
      </c>
      <c r="B23" s="21">
        <v>43441</v>
      </c>
      <c r="C23" s="24">
        <v>3209528493</v>
      </c>
      <c r="D23" s="21">
        <f t="shared" si="0"/>
        <v>73882.472618033658</v>
      </c>
      <c r="E23" s="32">
        <v>2450126481</v>
      </c>
      <c r="F23" s="25">
        <f t="shared" si="1"/>
        <v>56401.244929904926</v>
      </c>
      <c r="G23" s="36">
        <v>5.5952999999999999</v>
      </c>
      <c r="H23" s="41">
        <v>0.26669999999999999</v>
      </c>
      <c r="I23" s="37">
        <v>0</v>
      </c>
      <c r="J23" s="5">
        <v>13709225</v>
      </c>
      <c r="K23" s="32">
        <v>653450</v>
      </c>
      <c r="L23" s="25">
        <v>0</v>
      </c>
      <c r="M23" s="5">
        <v>0</v>
      </c>
      <c r="N23" s="32">
        <v>1954967</v>
      </c>
      <c r="O23" s="25">
        <v>0</v>
      </c>
      <c r="P23" s="5">
        <f t="shared" si="3"/>
        <v>16317642</v>
      </c>
      <c r="Q23" s="110">
        <f t="shared" si="2"/>
        <v>375.62767892083514</v>
      </c>
    </row>
    <row r="24" spans="1:17">
      <c r="A24" s="10" t="s">
        <v>22</v>
      </c>
      <c r="B24" s="21">
        <v>10739</v>
      </c>
      <c r="C24" s="24">
        <v>1574090391</v>
      </c>
      <c r="D24" s="21">
        <f t="shared" si="0"/>
        <v>146576.99888257752</v>
      </c>
      <c r="E24" s="32">
        <v>675712738</v>
      </c>
      <c r="F24" s="25">
        <f t="shared" si="1"/>
        <v>62921.383555265857</v>
      </c>
      <c r="G24" s="36">
        <v>7.3390000000000004</v>
      </c>
      <c r="H24" s="41">
        <v>0</v>
      </c>
      <c r="I24" s="37">
        <v>0</v>
      </c>
      <c r="J24" s="5">
        <v>4959055</v>
      </c>
      <c r="K24" s="32">
        <v>0</v>
      </c>
      <c r="L24" s="25">
        <v>0</v>
      </c>
      <c r="M24" s="5">
        <v>0</v>
      </c>
      <c r="N24" s="32">
        <v>0</v>
      </c>
      <c r="O24" s="25">
        <v>0</v>
      </c>
      <c r="P24" s="5">
        <f t="shared" si="3"/>
        <v>4959055</v>
      </c>
      <c r="Q24" s="110">
        <f t="shared" si="2"/>
        <v>461.77996089021326</v>
      </c>
    </row>
    <row r="25" spans="1:17">
      <c r="A25" s="10" t="s">
        <v>23</v>
      </c>
      <c r="B25" s="21">
        <v>50820</v>
      </c>
      <c r="C25" s="24">
        <v>1345207694</v>
      </c>
      <c r="D25" s="21">
        <f t="shared" si="0"/>
        <v>26470.045139708775</v>
      </c>
      <c r="E25" s="32">
        <v>672961477</v>
      </c>
      <c r="F25" s="25">
        <f t="shared" si="1"/>
        <v>13242.059759937032</v>
      </c>
      <c r="G25" s="36">
        <v>10</v>
      </c>
      <c r="H25" s="41">
        <v>0</v>
      </c>
      <c r="I25" s="37">
        <v>0</v>
      </c>
      <c r="J25" s="5">
        <v>6729614</v>
      </c>
      <c r="K25" s="32">
        <v>0</v>
      </c>
      <c r="L25" s="25">
        <v>706615</v>
      </c>
      <c r="M25" s="5">
        <v>0</v>
      </c>
      <c r="N25" s="32">
        <v>0</v>
      </c>
      <c r="O25" s="25">
        <v>0</v>
      </c>
      <c r="P25" s="5">
        <f t="shared" si="3"/>
        <v>7436229</v>
      </c>
      <c r="Q25" s="110">
        <f t="shared" si="2"/>
        <v>146.32485242030697</v>
      </c>
    </row>
    <row r="26" spans="1:17">
      <c r="A26" s="10" t="s">
        <v>24</v>
      </c>
      <c r="B26" s="21">
        <v>13140</v>
      </c>
      <c r="C26" s="24">
        <v>569869704</v>
      </c>
      <c r="D26" s="21">
        <f t="shared" si="0"/>
        <v>43369.079452054793</v>
      </c>
      <c r="E26" s="32">
        <v>236970179</v>
      </c>
      <c r="F26" s="25">
        <f t="shared" si="1"/>
        <v>18034.260197869102</v>
      </c>
      <c r="G26" s="36">
        <v>10</v>
      </c>
      <c r="H26" s="41">
        <v>0</v>
      </c>
      <c r="I26" s="37">
        <v>0</v>
      </c>
      <c r="J26" s="5">
        <v>2369701</v>
      </c>
      <c r="K26" s="32">
        <v>0</v>
      </c>
      <c r="L26" s="25">
        <v>0</v>
      </c>
      <c r="M26" s="5">
        <v>0</v>
      </c>
      <c r="N26" s="32">
        <v>101397</v>
      </c>
      <c r="O26" s="25">
        <v>0</v>
      </c>
      <c r="P26" s="5">
        <f t="shared" si="3"/>
        <v>2471098</v>
      </c>
      <c r="Q26" s="110">
        <f t="shared" si="2"/>
        <v>188.05920852359208</v>
      </c>
    </row>
    <row r="27" spans="1:17">
      <c r="A27" s="10" t="s">
        <v>25</v>
      </c>
      <c r="B27" s="21">
        <v>9875</v>
      </c>
      <c r="C27" s="24">
        <v>987644606</v>
      </c>
      <c r="D27" s="21">
        <f t="shared" si="0"/>
        <v>100014.64364556962</v>
      </c>
      <c r="E27" s="32">
        <v>368545224</v>
      </c>
      <c r="F27" s="25">
        <f t="shared" si="1"/>
        <v>37321.035341772149</v>
      </c>
      <c r="G27" s="36">
        <v>10</v>
      </c>
      <c r="H27" s="41">
        <v>0</v>
      </c>
      <c r="I27" s="37">
        <v>0</v>
      </c>
      <c r="J27" s="5">
        <v>3685451</v>
      </c>
      <c r="K27" s="32">
        <v>0</v>
      </c>
      <c r="L27" s="25">
        <v>0</v>
      </c>
      <c r="M27" s="5">
        <v>0</v>
      </c>
      <c r="N27" s="32">
        <v>0</v>
      </c>
      <c r="O27" s="25">
        <v>0</v>
      </c>
      <c r="P27" s="5">
        <f t="shared" si="3"/>
        <v>3685451</v>
      </c>
      <c r="Q27" s="110">
        <f t="shared" si="2"/>
        <v>373.21022784810128</v>
      </c>
    </row>
    <row r="28" spans="1:17">
      <c r="A28" s="10" t="s">
        <v>26</v>
      </c>
      <c r="B28" s="21">
        <v>14260</v>
      </c>
      <c r="C28" s="24">
        <v>1127074229</v>
      </c>
      <c r="D28" s="21">
        <f t="shared" si="0"/>
        <v>79037.463464235625</v>
      </c>
      <c r="E28" s="32">
        <v>675528422</v>
      </c>
      <c r="F28" s="25">
        <f t="shared" si="1"/>
        <v>47372.259607293126</v>
      </c>
      <c r="G28" s="36">
        <v>7.5883000000000003</v>
      </c>
      <c r="H28" s="41">
        <v>0</v>
      </c>
      <c r="I28" s="37">
        <v>0</v>
      </c>
      <c r="J28" s="5">
        <v>5121821</v>
      </c>
      <c r="K28" s="32">
        <v>0</v>
      </c>
      <c r="L28" s="25">
        <v>0</v>
      </c>
      <c r="M28" s="5">
        <v>0</v>
      </c>
      <c r="N28" s="32">
        <v>176252</v>
      </c>
      <c r="O28" s="25">
        <v>0</v>
      </c>
      <c r="P28" s="5">
        <f t="shared" si="3"/>
        <v>5298073</v>
      </c>
      <c r="Q28" s="110">
        <f t="shared" si="2"/>
        <v>371.53387096774196</v>
      </c>
    </row>
    <row r="29" spans="1:17">
      <c r="A29" s="10" t="s">
        <v>27</v>
      </c>
      <c r="B29" s="21">
        <v>14120</v>
      </c>
      <c r="C29" s="24">
        <v>780584555</v>
      </c>
      <c r="D29" s="21">
        <f t="shared" si="0"/>
        <v>55282.192280453259</v>
      </c>
      <c r="E29" s="32">
        <v>525432999</v>
      </c>
      <c r="F29" s="25">
        <f t="shared" si="1"/>
        <v>37211.968767705381</v>
      </c>
      <c r="G29" s="36">
        <v>9.7834000000000003</v>
      </c>
      <c r="H29" s="41">
        <v>0</v>
      </c>
      <c r="I29" s="37">
        <v>0</v>
      </c>
      <c r="J29" s="5">
        <v>5140525</v>
      </c>
      <c r="K29" s="32">
        <v>0</v>
      </c>
      <c r="L29" s="25">
        <v>0</v>
      </c>
      <c r="M29" s="5">
        <v>0</v>
      </c>
      <c r="N29" s="32">
        <v>0</v>
      </c>
      <c r="O29" s="25">
        <v>0</v>
      </c>
      <c r="P29" s="5">
        <f t="shared" si="3"/>
        <v>5140525</v>
      </c>
      <c r="Q29" s="110">
        <f t="shared" si="2"/>
        <v>364.05984419263456</v>
      </c>
    </row>
    <row r="30" spans="1:17">
      <c r="A30" s="10" t="s">
        <v>28</v>
      </c>
      <c r="B30" s="21">
        <v>22801</v>
      </c>
      <c r="C30" s="24">
        <v>1856269134</v>
      </c>
      <c r="D30" s="21">
        <f t="shared" si="0"/>
        <v>81411.742204289287</v>
      </c>
      <c r="E30" s="32">
        <v>798487740</v>
      </c>
      <c r="F30" s="25">
        <f t="shared" si="1"/>
        <v>35019.856146660233</v>
      </c>
      <c r="G30" s="36">
        <v>8.75</v>
      </c>
      <c r="H30" s="41">
        <v>0</v>
      </c>
      <c r="I30" s="37">
        <v>0</v>
      </c>
      <c r="J30" s="5">
        <v>6986779</v>
      </c>
      <c r="K30" s="32">
        <v>0</v>
      </c>
      <c r="L30" s="25">
        <v>0</v>
      </c>
      <c r="M30" s="5">
        <v>0</v>
      </c>
      <c r="N30" s="32">
        <v>0</v>
      </c>
      <c r="O30" s="25">
        <v>0</v>
      </c>
      <c r="P30" s="5">
        <f t="shared" si="3"/>
        <v>6986779</v>
      </c>
      <c r="Q30" s="110">
        <f t="shared" si="2"/>
        <v>306.42423577913252</v>
      </c>
    </row>
    <row r="31" spans="1:17">
      <c r="A31" s="10" t="s">
        <v>29</v>
      </c>
      <c r="B31" s="21">
        <v>30364</v>
      </c>
      <c r="C31" s="24">
        <v>2692600381</v>
      </c>
      <c r="D31" s="21">
        <f t="shared" si="0"/>
        <v>88677.393656962187</v>
      </c>
      <c r="E31" s="32">
        <v>1211775691</v>
      </c>
      <c r="F31" s="25">
        <f t="shared" si="1"/>
        <v>39908.302298774863</v>
      </c>
      <c r="G31" s="36">
        <v>10</v>
      </c>
      <c r="H31" s="41">
        <v>0</v>
      </c>
      <c r="I31" s="37">
        <v>0</v>
      </c>
      <c r="J31" s="5">
        <v>12117763</v>
      </c>
      <c r="K31" s="32">
        <v>0</v>
      </c>
      <c r="L31" s="25">
        <v>0</v>
      </c>
      <c r="M31" s="5">
        <v>0</v>
      </c>
      <c r="N31" s="32">
        <v>0</v>
      </c>
      <c r="O31" s="25">
        <v>0</v>
      </c>
      <c r="P31" s="5">
        <f t="shared" si="3"/>
        <v>12117763</v>
      </c>
      <c r="Q31" s="110">
        <f t="shared" si="2"/>
        <v>399.08322355420893</v>
      </c>
    </row>
    <row r="32" spans="1:17">
      <c r="A32" s="10" t="s">
        <v>30</v>
      </c>
      <c r="B32" s="21">
        <v>125008</v>
      </c>
      <c r="C32" s="24">
        <v>5748507531</v>
      </c>
      <c r="D32" s="21">
        <f t="shared" si="0"/>
        <v>45985.117200499168</v>
      </c>
      <c r="E32" s="32">
        <v>3879608356</v>
      </c>
      <c r="F32" s="25">
        <f t="shared" si="1"/>
        <v>31034.880615640599</v>
      </c>
      <c r="G32" s="36">
        <v>8.6748999999999992</v>
      </c>
      <c r="H32" s="41">
        <v>0.1</v>
      </c>
      <c r="I32" s="37">
        <v>0</v>
      </c>
      <c r="J32" s="5">
        <v>33654701</v>
      </c>
      <c r="K32" s="32">
        <v>387955</v>
      </c>
      <c r="L32" s="25">
        <v>0</v>
      </c>
      <c r="M32" s="5">
        <v>0</v>
      </c>
      <c r="N32" s="32">
        <v>0</v>
      </c>
      <c r="O32" s="25">
        <v>4850427</v>
      </c>
      <c r="P32" s="5">
        <f t="shared" si="3"/>
        <v>38893083</v>
      </c>
      <c r="Q32" s="110">
        <f t="shared" si="2"/>
        <v>311.12475201587097</v>
      </c>
    </row>
    <row r="33" spans="1:17">
      <c r="A33" s="10" t="s">
        <v>31</v>
      </c>
      <c r="B33" s="21">
        <v>80458</v>
      </c>
      <c r="C33" s="24">
        <v>3673327614</v>
      </c>
      <c r="D33" s="21">
        <f t="shared" si="0"/>
        <v>45655.219045961865</v>
      </c>
      <c r="E33" s="32">
        <v>2539698769</v>
      </c>
      <c r="F33" s="25">
        <f t="shared" si="1"/>
        <v>31565.521999055407</v>
      </c>
      <c r="G33" s="36">
        <v>8.5</v>
      </c>
      <c r="H33" s="41">
        <v>0</v>
      </c>
      <c r="I33" s="37">
        <v>0</v>
      </c>
      <c r="J33" s="5">
        <v>21587440</v>
      </c>
      <c r="K33" s="32">
        <v>0</v>
      </c>
      <c r="L33" s="25">
        <v>0</v>
      </c>
      <c r="M33" s="5">
        <v>0</v>
      </c>
      <c r="N33" s="32">
        <v>0</v>
      </c>
      <c r="O33" s="25">
        <v>0</v>
      </c>
      <c r="P33" s="5">
        <f t="shared" si="3"/>
        <v>21587440</v>
      </c>
      <c r="Q33" s="110">
        <f t="shared" si="2"/>
        <v>268.30694275274055</v>
      </c>
    </row>
    <row r="34" spans="1:17">
      <c r="A34" s="10" t="s">
        <v>32</v>
      </c>
      <c r="B34" s="21">
        <v>942322</v>
      </c>
      <c r="C34" s="24">
        <v>45885695328</v>
      </c>
      <c r="D34" s="21">
        <f t="shared" si="0"/>
        <v>48694.284255275794</v>
      </c>
      <c r="E34" s="32">
        <v>31893302579</v>
      </c>
      <c r="F34" s="25">
        <f t="shared" si="1"/>
        <v>33845.439859198872</v>
      </c>
      <c r="G34" s="36">
        <v>7.75</v>
      </c>
      <c r="H34" s="41">
        <v>0.1573</v>
      </c>
      <c r="I34" s="37">
        <v>0</v>
      </c>
      <c r="J34" s="5">
        <v>249272346</v>
      </c>
      <c r="K34" s="32">
        <v>6565209</v>
      </c>
      <c r="L34" s="25">
        <v>0</v>
      </c>
      <c r="M34" s="5">
        <v>0</v>
      </c>
      <c r="N34" s="32">
        <v>19492411</v>
      </c>
      <c r="O34" s="25">
        <v>94200472</v>
      </c>
      <c r="P34" s="5">
        <f t="shared" si="3"/>
        <v>369530438</v>
      </c>
      <c r="Q34" s="110">
        <f t="shared" si="2"/>
        <v>392.14879627133826</v>
      </c>
    </row>
    <row r="35" spans="1:17">
      <c r="A35" s="10" t="s">
        <v>33</v>
      </c>
      <c r="B35" s="21">
        <v>17949</v>
      </c>
      <c r="C35" s="24">
        <v>567222842</v>
      </c>
      <c r="D35" s="21">
        <f t="shared" si="0"/>
        <v>31601.918881274723</v>
      </c>
      <c r="E35" s="32">
        <v>248225794</v>
      </c>
      <c r="F35" s="25">
        <f t="shared" si="1"/>
        <v>13829.505487770906</v>
      </c>
      <c r="G35" s="36">
        <v>8.1150000000000002</v>
      </c>
      <c r="H35" s="41">
        <v>0</v>
      </c>
      <c r="I35" s="37">
        <v>0</v>
      </c>
      <c r="J35" s="5">
        <v>2014352</v>
      </c>
      <c r="K35" s="32">
        <v>0</v>
      </c>
      <c r="L35" s="25">
        <v>0</v>
      </c>
      <c r="M35" s="5">
        <v>0</v>
      </c>
      <c r="N35" s="32">
        <v>0</v>
      </c>
      <c r="O35" s="25">
        <v>0</v>
      </c>
      <c r="P35" s="5">
        <f t="shared" si="3"/>
        <v>2014352</v>
      </c>
      <c r="Q35" s="110">
        <f t="shared" si="2"/>
        <v>112.2264192991253</v>
      </c>
    </row>
    <row r="36" spans="1:17">
      <c r="A36" s="10" t="s">
        <v>34</v>
      </c>
      <c r="B36" s="21">
        <v>106690</v>
      </c>
      <c r="C36" s="24">
        <v>8732946041</v>
      </c>
      <c r="D36" s="21">
        <f t="shared" si="0"/>
        <v>81853.463689192984</v>
      </c>
      <c r="E36" s="32">
        <v>6420215433</v>
      </c>
      <c r="F36" s="25">
        <f t="shared" si="1"/>
        <v>60176.356106476705</v>
      </c>
      <c r="G36" s="36">
        <v>4.2210000000000001</v>
      </c>
      <c r="H36" s="41">
        <v>0.25869999999999999</v>
      </c>
      <c r="I36" s="37">
        <v>0</v>
      </c>
      <c r="J36" s="5">
        <v>27099729</v>
      </c>
      <c r="K36" s="32">
        <v>1660909</v>
      </c>
      <c r="L36" s="25">
        <v>0</v>
      </c>
      <c r="M36" s="5">
        <v>0</v>
      </c>
      <c r="N36" s="32">
        <v>12804611</v>
      </c>
      <c r="O36" s="25">
        <v>5575568</v>
      </c>
      <c r="P36" s="5">
        <f t="shared" si="3"/>
        <v>47140817</v>
      </c>
      <c r="Q36" s="110">
        <f t="shared" si="2"/>
        <v>441.84850501452809</v>
      </c>
    </row>
    <row r="37" spans="1:17">
      <c r="A37" s="10" t="s">
        <v>35</v>
      </c>
      <c r="B37" s="21">
        <v>49670</v>
      </c>
      <c r="C37" s="24">
        <v>1662709216</v>
      </c>
      <c r="D37" s="21">
        <f t="shared" si="0"/>
        <v>33475.120112744109</v>
      </c>
      <c r="E37" s="32">
        <v>756994186</v>
      </c>
      <c r="F37" s="25">
        <f t="shared" si="1"/>
        <v>15240.470827461244</v>
      </c>
      <c r="G37" s="36">
        <v>8.75</v>
      </c>
      <c r="H37" s="41">
        <v>0</v>
      </c>
      <c r="I37" s="37">
        <v>0</v>
      </c>
      <c r="J37" s="5">
        <v>6634289</v>
      </c>
      <c r="K37" s="32">
        <v>0</v>
      </c>
      <c r="L37" s="25">
        <v>0</v>
      </c>
      <c r="M37" s="5">
        <v>0</v>
      </c>
      <c r="N37" s="32">
        <v>353323</v>
      </c>
      <c r="O37" s="25">
        <v>0</v>
      </c>
      <c r="P37" s="5">
        <f t="shared" si="3"/>
        <v>6987612</v>
      </c>
      <c r="Q37" s="110">
        <f t="shared" si="2"/>
        <v>140.68073283672237</v>
      </c>
    </row>
    <row r="38" spans="1:17">
      <c r="A38" s="10" t="s">
        <v>36</v>
      </c>
      <c r="B38" s="21">
        <v>14207</v>
      </c>
      <c r="C38" s="24">
        <v>820375762</v>
      </c>
      <c r="D38" s="21">
        <f t="shared" si="0"/>
        <v>57744.475399450974</v>
      </c>
      <c r="E38" s="32">
        <v>275445443</v>
      </c>
      <c r="F38" s="25">
        <f t="shared" si="1"/>
        <v>19388.008939255298</v>
      </c>
      <c r="G38" s="36">
        <v>10</v>
      </c>
      <c r="H38" s="41">
        <v>0</v>
      </c>
      <c r="I38" s="37">
        <v>0</v>
      </c>
      <c r="J38" s="5">
        <v>2754453</v>
      </c>
      <c r="K38" s="32">
        <v>0</v>
      </c>
      <c r="L38" s="25">
        <v>0</v>
      </c>
      <c r="M38" s="5">
        <v>0</v>
      </c>
      <c r="N38" s="32">
        <v>0</v>
      </c>
      <c r="O38" s="25">
        <v>0</v>
      </c>
      <c r="P38" s="5">
        <f t="shared" si="3"/>
        <v>2754453</v>
      </c>
      <c r="Q38" s="110">
        <f t="shared" si="2"/>
        <v>193.87998873794609</v>
      </c>
    </row>
    <row r="39" spans="1:17">
      <c r="A39" s="10" t="s">
        <v>37</v>
      </c>
      <c r="B39" s="21">
        <v>6998</v>
      </c>
      <c r="C39" s="24">
        <v>302212252</v>
      </c>
      <c r="D39" s="21">
        <f t="shared" si="0"/>
        <v>43185.517576450417</v>
      </c>
      <c r="E39" s="32">
        <v>123703930</v>
      </c>
      <c r="F39" s="25">
        <f t="shared" si="1"/>
        <v>17677.040583023721</v>
      </c>
      <c r="G39" s="36">
        <v>10</v>
      </c>
      <c r="H39" s="41">
        <v>0</v>
      </c>
      <c r="I39" s="37">
        <v>0</v>
      </c>
      <c r="J39" s="5">
        <v>1237039</v>
      </c>
      <c r="K39" s="32">
        <v>0</v>
      </c>
      <c r="L39" s="25">
        <v>0</v>
      </c>
      <c r="M39" s="5">
        <v>0</v>
      </c>
      <c r="N39" s="32">
        <v>0</v>
      </c>
      <c r="O39" s="25">
        <v>0</v>
      </c>
      <c r="P39" s="5">
        <f t="shared" si="3"/>
        <v>1237039</v>
      </c>
      <c r="Q39" s="110">
        <f t="shared" ref="Q39:Q70" si="4">P39/B39</f>
        <v>176.77036296084594</v>
      </c>
    </row>
    <row r="40" spans="1:17">
      <c r="A40" s="10" t="s">
        <v>38</v>
      </c>
      <c r="B40" s="21">
        <v>196073</v>
      </c>
      <c r="C40" s="24">
        <v>8833316730</v>
      </c>
      <c r="D40" s="21">
        <f t="shared" si="0"/>
        <v>45051.163240221751</v>
      </c>
      <c r="E40" s="32">
        <v>6346327618</v>
      </c>
      <c r="F40" s="25">
        <f t="shared" si="1"/>
        <v>32367.167422337599</v>
      </c>
      <c r="G40" s="36">
        <v>4.7329999999999997</v>
      </c>
      <c r="H40" s="41">
        <v>0</v>
      </c>
      <c r="I40" s="37">
        <v>0</v>
      </c>
      <c r="J40" s="5">
        <v>30037169</v>
      </c>
      <c r="K40" s="32">
        <v>0</v>
      </c>
      <c r="L40" s="25">
        <v>0</v>
      </c>
      <c r="M40" s="5">
        <v>0</v>
      </c>
      <c r="N40" s="32">
        <v>1286801</v>
      </c>
      <c r="O40" s="25">
        <v>0</v>
      </c>
      <c r="P40" s="5">
        <f t="shared" si="3"/>
        <v>31323970</v>
      </c>
      <c r="Q40" s="110">
        <f t="shared" si="4"/>
        <v>159.75667225982158</v>
      </c>
    </row>
    <row r="41" spans="1:17">
      <c r="A41" s="10" t="s">
        <v>39</v>
      </c>
      <c r="B41" s="21">
        <v>405637</v>
      </c>
      <c r="C41" s="24">
        <v>28958424776</v>
      </c>
      <c r="D41" s="21">
        <f t="shared" si="0"/>
        <v>71389.998387721047</v>
      </c>
      <c r="E41" s="32">
        <v>23354417246</v>
      </c>
      <c r="F41" s="25">
        <f t="shared" si="1"/>
        <v>57574.67204914739</v>
      </c>
      <c r="G41" s="36">
        <v>5.3282999999999996</v>
      </c>
      <c r="H41" s="41">
        <v>0</v>
      </c>
      <c r="I41" s="37">
        <v>0</v>
      </c>
      <c r="J41" s="5">
        <v>124544306</v>
      </c>
      <c r="K41" s="32">
        <v>0</v>
      </c>
      <c r="L41" s="25">
        <v>0</v>
      </c>
      <c r="M41" s="5">
        <v>30353097</v>
      </c>
      <c r="N41" s="32">
        <v>0</v>
      </c>
      <c r="O41" s="25">
        <v>3321315</v>
      </c>
      <c r="P41" s="5">
        <f t="shared" si="3"/>
        <v>158218718</v>
      </c>
      <c r="Q41" s="110">
        <f t="shared" si="4"/>
        <v>390.05001516133882</v>
      </c>
    </row>
    <row r="42" spans="1:17">
      <c r="A42" s="10" t="s">
        <v>40</v>
      </c>
      <c r="B42" s="21">
        <v>233232</v>
      </c>
      <c r="C42" s="24">
        <v>13574158509</v>
      </c>
      <c r="D42" s="21">
        <f t="shared" si="0"/>
        <v>58200.240571619674</v>
      </c>
      <c r="E42" s="32">
        <v>7263381591</v>
      </c>
      <c r="F42" s="25">
        <f t="shared" si="1"/>
        <v>31142.302904404198</v>
      </c>
      <c r="G42" s="36">
        <v>8.6</v>
      </c>
      <c r="H42" s="41">
        <v>0</v>
      </c>
      <c r="I42" s="37">
        <v>0</v>
      </c>
      <c r="J42" s="5">
        <v>62465082</v>
      </c>
      <c r="K42" s="32">
        <v>0</v>
      </c>
      <c r="L42" s="25">
        <v>0</v>
      </c>
      <c r="M42" s="5">
        <v>0</v>
      </c>
      <c r="N42" s="32">
        <v>0</v>
      </c>
      <c r="O42" s="25">
        <v>0</v>
      </c>
      <c r="P42" s="5">
        <f t="shared" si="3"/>
        <v>62465082</v>
      </c>
      <c r="Q42" s="110">
        <f t="shared" si="4"/>
        <v>267.82380633875283</v>
      </c>
    </row>
    <row r="43" spans="1:17">
      <c r="A43" s="10" t="s">
        <v>41</v>
      </c>
      <c r="B43" s="21">
        <v>32416</v>
      </c>
      <c r="C43" s="24">
        <v>1441101365</v>
      </c>
      <c r="D43" s="21">
        <f t="shared" si="0"/>
        <v>44456.483372408686</v>
      </c>
      <c r="E43" s="32">
        <v>832471349</v>
      </c>
      <c r="F43" s="25">
        <f t="shared" si="1"/>
        <v>25680.878239141166</v>
      </c>
      <c r="G43" s="36">
        <v>9</v>
      </c>
      <c r="H43" s="41">
        <v>0</v>
      </c>
      <c r="I43" s="37">
        <v>0</v>
      </c>
      <c r="J43" s="5">
        <v>7492242</v>
      </c>
      <c r="K43" s="32">
        <v>0</v>
      </c>
      <c r="L43" s="25">
        <v>0</v>
      </c>
      <c r="M43" s="5">
        <v>0</v>
      </c>
      <c r="N43" s="32">
        <v>0</v>
      </c>
      <c r="O43" s="25">
        <v>0</v>
      </c>
      <c r="P43" s="5">
        <f t="shared" si="3"/>
        <v>7492242</v>
      </c>
      <c r="Q43" s="110">
        <f t="shared" si="4"/>
        <v>231.12789980256665</v>
      </c>
    </row>
    <row r="44" spans="1:17">
      <c r="A44" s="10" t="s">
        <v>42</v>
      </c>
      <c r="B44" s="21">
        <v>7708</v>
      </c>
      <c r="C44" s="24">
        <v>599061184</v>
      </c>
      <c r="D44" s="21">
        <f t="shared" si="0"/>
        <v>77719.406331084581</v>
      </c>
      <c r="E44" s="32">
        <v>110151816</v>
      </c>
      <c r="F44" s="25">
        <f t="shared" si="1"/>
        <v>14290.58329008822</v>
      </c>
      <c r="G44" s="36">
        <v>10</v>
      </c>
      <c r="H44" s="41">
        <v>0</v>
      </c>
      <c r="I44" s="37">
        <v>0</v>
      </c>
      <c r="J44" s="5">
        <v>1101518</v>
      </c>
      <c r="K44" s="32">
        <v>0</v>
      </c>
      <c r="L44" s="25">
        <v>0</v>
      </c>
      <c r="M44" s="5">
        <v>0</v>
      </c>
      <c r="N44" s="32">
        <v>0</v>
      </c>
      <c r="O44" s="25">
        <v>0</v>
      </c>
      <c r="P44" s="5">
        <f t="shared" si="3"/>
        <v>1101518</v>
      </c>
      <c r="Q44" s="110">
        <f t="shared" si="4"/>
        <v>142.90581214322782</v>
      </c>
    </row>
    <row r="45" spans="1:17">
      <c r="A45" s="10" t="s">
        <v>43</v>
      </c>
      <c r="B45" s="21">
        <v>19277</v>
      </c>
      <c r="C45" s="24">
        <v>607543388</v>
      </c>
      <c r="D45" s="21">
        <f t="shared" si="0"/>
        <v>31516.490532759246</v>
      </c>
      <c r="E45" s="32">
        <v>310334798</v>
      </c>
      <c r="F45" s="25">
        <f t="shared" si="1"/>
        <v>16098.708201483634</v>
      </c>
      <c r="G45" s="36">
        <v>10</v>
      </c>
      <c r="H45" s="41">
        <v>0</v>
      </c>
      <c r="I45" s="37">
        <v>0</v>
      </c>
      <c r="J45" s="5">
        <v>3103348</v>
      </c>
      <c r="K45" s="32">
        <v>0</v>
      </c>
      <c r="L45" s="25">
        <v>0</v>
      </c>
      <c r="M45" s="5">
        <v>0</v>
      </c>
      <c r="N45" s="32">
        <v>0</v>
      </c>
      <c r="O45" s="25">
        <v>0</v>
      </c>
      <c r="P45" s="5">
        <f t="shared" si="3"/>
        <v>3103348</v>
      </c>
      <c r="Q45" s="110">
        <f t="shared" si="4"/>
        <v>160.98708305234217</v>
      </c>
    </row>
    <row r="46" spans="1:17">
      <c r="A46" s="10" t="s">
        <v>44</v>
      </c>
      <c r="B46" s="21">
        <v>247028</v>
      </c>
      <c r="C46" s="24">
        <v>14164396146</v>
      </c>
      <c r="D46" s="21">
        <f t="shared" si="0"/>
        <v>57339.233390546819</v>
      </c>
      <c r="E46" s="32">
        <v>10989309751</v>
      </c>
      <c r="F46" s="25">
        <f t="shared" si="1"/>
        <v>44486.089637611927</v>
      </c>
      <c r="G46" s="36">
        <v>7.3804999999999996</v>
      </c>
      <c r="H46" s="41">
        <v>0.37959999999999999</v>
      </c>
      <c r="I46" s="37">
        <v>0</v>
      </c>
      <c r="J46" s="5">
        <v>81107750</v>
      </c>
      <c r="K46" s="32">
        <v>4171409</v>
      </c>
      <c r="L46" s="25">
        <v>0</v>
      </c>
      <c r="M46" s="5">
        <v>0</v>
      </c>
      <c r="N46" s="32">
        <v>0</v>
      </c>
      <c r="O46" s="25">
        <v>5580667</v>
      </c>
      <c r="P46" s="5">
        <f t="shared" si="3"/>
        <v>90859826</v>
      </c>
      <c r="Q46" s="110">
        <f t="shared" si="4"/>
        <v>367.81185128811308</v>
      </c>
    </row>
    <row r="47" spans="1:17">
      <c r="A47" s="10" t="s">
        <v>45</v>
      </c>
      <c r="B47" s="21">
        <v>242357</v>
      </c>
      <c r="C47" s="24">
        <v>10102408457</v>
      </c>
      <c r="D47" s="21">
        <f t="shared" si="0"/>
        <v>41683.996983788376</v>
      </c>
      <c r="E47" s="32">
        <v>6233317603</v>
      </c>
      <c r="F47" s="25">
        <f t="shared" si="1"/>
        <v>25719.569077847969</v>
      </c>
      <c r="G47" s="36">
        <v>6.15</v>
      </c>
      <c r="H47" s="41">
        <v>0</v>
      </c>
      <c r="I47" s="37">
        <v>0</v>
      </c>
      <c r="J47" s="5">
        <v>38394280</v>
      </c>
      <c r="K47" s="32">
        <v>0</v>
      </c>
      <c r="L47" s="25">
        <v>0</v>
      </c>
      <c r="M47" s="5">
        <v>0</v>
      </c>
      <c r="N47" s="32">
        <v>1401787</v>
      </c>
      <c r="O47" s="25">
        <v>15564031</v>
      </c>
      <c r="P47" s="5">
        <f t="shared" si="3"/>
        <v>55360098</v>
      </c>
      <c r="Q47" s="110">
        <f t="shared" si="4"/>
        <v>228.42376329134294</v>
      </c>
    </row>
    <row r="48" spans="1:17">
      <c r="A48" s="10" t="s">
        <v>46</v>
      </c>
      <c r="B48" s="21">
        <v>119370</v>
      </c>
      <c r="C48" s="24">
        <v>11534220382</v>
      </c>
      <c r="D48" s="21">
        <f t="shared" si="0"/>
        <v>96625.78857334338</v>
      </c>
      <c r="E48" s="32">
        <v>9077654287</v>
      </c>
      <c r="F48" s="25">
        <f t="shared" si="1"/>
        <v>76046.362461254917</v>
      </c>
      <c r="G48" s="36">
        <v>5.5540000000000003</v>
      </c>
      <c r="H48" s="41">
        <v>0.60399999999999998</v>
      </c>
      <c r="I48" s="37">
        <v>0</v>
      </c>
      <c r="J48" s="5">
        <v>50417273</v>
      </c>
      <c r="K48" s="32">
        <v>5482927</v>
      </c>
      <c r="L48" s="25">
        <v>0</v>
      </c>
      <c r="M48" s="5">
        <v>0</v>
      </c>
      <c r="N48" s="32">
        <v>0</v>
      </c>
      <c r="O48" s="25">
        <v>19987759</v>
      </c>
      <c r="P48" s="5">
        <f t="shared" si="3"/>
        <v>75887959</v>
      </c>
      <c r="Q48" s="110">
        <f t="shared" si="4"/>
        <v>635.73727904833709</v>
      </c>
    </row>
    <row r="49" spans="1:17">
      <c r="A49" s="10" t="s">
        <v>47</v>
      </c>
      <c r="B49" s="21">
        <v>2090314</v>
      </c>
      <c r="C49" s="24">
        <v>113074126634</v>
      </c>
      <c r="D49" s="21">
        <f t="shared" si="0"/>
        <v>54094.325844825224</v>
      </c>
      <c r="E49" s="32">
        <v>85839080059</v>
      </c>
      <c r="F49" s="25">
        <f t="shared" si="1"/>
        <v>41065.160573483219</v>
      </c>
      <c r="G49" s="36">
        <v>6.0229999999999997</v>
      </c>
      <c r="H49" s="41">
        <v>0.83699999999999997</v>
      </c>
      <c r="I49" s="37">
        <v>0</v>
      </c>
      <c r="J49" s="5">
        <v>526210620</v>
      </c>
      <c r="K49" s="32">
        <v>75633224</v>
      </c>
      <c r="L49" s="25">
        <v>0</v>
      </c>
      <c r="M49" s="5">
        <v>227575830</v>
      </c>
      <c r="N49" s="32">
        <v>0</v>
      </c>
      <c r="O49" s="25">
        <v>0</v>
      </c>
      <c r="P49" s="5">
        <f t="shared" si="3"/>
        <v>829419674</v>
      </c>
      <c r="Q49" s="110">
        <f t="shared" si="4"/>
        <v>396.79190494825178</v>
      </c>
    </row>
    <row r="50" spans="1:17">
      <c r="A50" s="10" t="s">
        <v>48</v>
      </c>
      <c r="B50" s="21">
        <v>85646</v>
      </c>
      <c r="C50" s="24">
        <v>11918187947</v>
      </c>
      <c r="D50" s="21">
        <f t="shared" si="0"/>
        <v>139156.38730355183</v>
      </c>
      <c r="E50" s="32">
        <v>8293461638</v>
      </c>
      <c r="F50" s="25">
        <f t="shared" si="1"/>
        <v>96834.197020292835</v>
      </c>
      <c r="G50" s="36">
        <v>5.5354000000000001</v>
      </c>
      <c r="H50" s="41">
        <v>0</v>
      </c>
      <c r="I50" s="37">
        <v>0</v>
      </c>
      <c r="J50" s="5">
        <v>46023749</v>
      </c>
      <c r="K50" s="32">
        <v>0</v>
      </c>
      <c r="L50" s="25">
        <v>0</v>
      </c>
      <c r="M50" s="5">
        <v>5406072</v>
      </c>
      <c r="N50" s="32">
        <v>0</v>
      </c>
      <c r="O50" s="25">
        <v>3932365</v>
      </c>
      <c r="P50" s="5">
        <f t="shared" si="3"/>
        <v>55362186</v>
      </c>
      <c r="Q50" s="110">
        <f t="shared" si="4"/>
        <v>646.40714102234779</v>
      </c>
    </row>
    <row r="51" spans="1:17">
      <c r="A51" s="10" t="s">
        <v>49</v>
      </c>
      <c r="B51" s="21">
        <v>54538</v>
      </c>
      <c r="C51" s="24">
        <v>3330866569</v>
      </c>
      <c r="D51" s="21">
        <f t="shared" si="0"/>
        <v>61074.233910301075</v>
      </c>
      <c r="E51" s="32">
        <v>2376000698</v>
      </c>
      <c r="F51" s="25">
        <f t="shared" si="1"/>
        <v>43565.966812130988</v>
      </c>
      <c r="G51" s="36">
        <v>6.7321</v>
      </c>
      <c r="H51" s="41">
        <v>0</v>
      </c>
      <c r="I51" s="37">
        <v>0</v>
      </c>
      <c r="J51" s="5">
        <v>15996935</v>
      </c>
      <c r="K51" s="32">
        <v>0</v>
      </c>
      <c r="L51" s="25">
        <v>0</v>
      </c>
      <c r="M51" s="5">
        <v>517427</v>
      </c>
      <c r="N51" s="32">
        <v>0</v>
      </c>
      <c r="O51" s="25">
        <v>0</v>
      </c>
      <c r="P51" s="5">
        <f t="shared" si="3"/>
        <v>16514362</v>
      </c>
      <c r="Q51" s="110">
        <f t="shared" si="4"/>
        <v>302.80468664050755</v>
      </c>
    </row>
    <row r="52" spans="1:17">
      <c r="A52" s="10" t="s">
        <v>50</v>
      </c>
      <c r="B52" s="21">
        <v>175568</v>
      </c>
      <c r="C52" s="24">
        <v>8930696876</v>
      </c>
      <c r="D52" s="21">
        <f t="shared" si="0"/>
        <v>50867.452360339012</v>
      </c>
      <c r="E52" s="32">
        <v>6418939344</v>
      </c>
      <c r="F52" s="25">
        <f t="shared" si="1"/>
        <v>36560.986876879615</v>
      </c>
      <c r="G52" s="36">
        <v>4.5</v>
      </c>
      <c r="H52" s="41">
        <v>0</v>
      </c>
      <c r="I52" s="37">
        <v>0</v>
      </c>
      <c r="J52" s="5">
        <v>28883936</v>
      </c>
      <c r="K52" s="32">
        <v>0</v>
      </c>
      <c r="L52" s="25">
        <v>0</v>
      </c>
      <c r="M52" s="5">
        <v>0</v>
      </c>
      <c r="N52" s="32">
        <v>31444</v>
      </c>
      <c r="O52" s="25">
        <v>19331</v>
      </c>
      <c r="P52" s="5">
        <f t="shared" si="3"/>
        <v>28934711</v>
      </c>
      <c r="Q52" s="110">
        <f t="shared" si="4"/>
        <v>164.80629157933109</v>
      </c>
    </row>
    <row r="53" spans="1:17">
      <c r="A53" s="10" t="s">
        <v>51</v>
      </c>
      <c r="B53" s="21">
        <v>35059</v>
      </c>
      <c r="C53" s="24">
        <v>1615955114</v>
      </c>
      <c r="D53" s="21">
        <f t="shared" si="0"/>
        <v>46092.447417210984</v>
      </c>
      <c r="E53" s="32">
        <v>933577506</v>
      </c>
      <c r="F53" s="25">
        <f t="shared" si="1"/>
        <v>26628.754556604581</v>
      </c>
      <c r="G53" s="36">
        <v>8.0673999999999992</v>
      </c>
      <c r="H53" s="41">
        <v>0.58650000000000002</v>
      </c>
      <c r="I53" s="37">
        <v>0</v>
      </c>
      <c r="J53" s="5">
        <v>7531543</v>
      </c>
      <c r="K53" s="32">
        <v>547801</v>
      </c>
      <c r="L53" s="25">
        <v>0</v>
      </c>
      <c r="M53" s="5">
        <v>0</v>
      </c>
      <c r="N53" s="32">
        <v>0</v>
      </c>
      <c r="O53" s="25">
        <v>0</v>
      </c>
      <c r="P53" s="5">
        <f t="shared" si="3"/>
        <v>8079344</v>
      </c>
      <c r="Q53" s="110">
        <f t="shared" si="4"/>
        <v>230.44992726546678</v>
      </c>
    </row>
    <row r="54" spans="1:17">
      <c r="A54" s="10" t="s">
        <v>52</v>
      </c>
      <c r="B54" s="21">
        <v>824095</v>
      </c>
      <c r="C54" s="24">
        <v>57739647983</v>
      </c>
      <c r="D54" s="21">
        <f t="shared" si="0"/>
        <v>70064.31052609226</v>
      </c>
      <c r="E54" s="32">
        <v>43670813142</v>
      </c>
      <c r="F54" s="25">
        <f t="shared" si="1"/>
        <v>52992.450071897052</v>
      </c>
      <c r="G54" s="36">
        <v>5.2888999999999999</v>
      </c>
      <c r="H54" s="41">
        <v>2.0733999999999999</v>
      </c>
      <c r="I54" s="37">
        <v>0</v>
      </c>
      <c r="J54" s="5">
        <v>231722172</v>
      </c>
      <c r="K54" s="32">
        <v>0</v>
      </c>
      <c r="L54" s="25">
        <v>0</v>
      </c>
      <c r="M54" s="5">
        <v>49608430</v>
      </c>
      <c r="N54" s="32">
        <v>844285</v>
      </c>
      <c r="O54" s="25">
        <v>83808911</v>
      </c>
      <c r="P54" s="5">
        <f t="shared" si="3"/>
        <v>365983798</v>
      </c>
      <c r="Q54" s="110">
        <f t="shared" si="4"/>
        <v>444.10389336180901</v>
      </c>
    </row>
    <row r="55" spans="1:17">
      <c r="A55" s="10" t="s">
        <v>53</v>
      </c>
      <c r="B55" s="21">
        <v>148712</v>
      </c>
      <c r="C55" s="24">
        <v>9454154039</v>
      </c>
      <c r="D55" s="21">
        <f t="shared" si="0"/>
        <v>63573.578722631661</v>
      </c>
      <c r="E55" s="32">
        <v>6916076747</v>
      </c>
      <c r="F55" s="25">
        <f t="shared" si="1"/>
        <v>46506.514249018233</v>
      </c>
      <c r="G55" s="36">
        <v>5.9945000000000004</v>
      </c>
      <c r="H55" s="41">
        <v>0</v>
      </c>
      <c r="I55" s="37">
        <v>0.5</v>
      </c>
      <c r="J55" s="5">
        <v>41458422</v>
      </c>
      <c r="K55" s="32">
        <v>0</v>
      </c>
      <c r="L55" s="25">
        <v>3458038</v>
      </c>
      <c r="M55" s="5">
        <v>0</v>
      </c>
      <c r="N55" s="32">
        <v>0</v>
      </c>
      <c r="O55" s="25">
        <v>1176233</v>
      </c>
      <c r="P55" s="5">
        <f t="shared" si="3"/>
        <v>46092693</v>
      </c>
      <c r="Q55" s="110">
        <f t="shared" si="4"/>
        <v>309.946023185755</v>
      </c>
    </row>
    <row r="56" spans="1:17">
      <c r="A56" s="10" t="s">
        <v>54</v>
      </c>
      <c r="B56" s="21">
        <v>1020521</v>
      </c>
      <c r="C56" s="24">
        <v>79872734986</v>
      </c>
      <c r="D56" s="21">
        <f t="shared" si="0"/>
        <v>78266.625562825269</v>
      </c>
      <c r="E56" s="32">
        <v>63139241510</v>
      </c>
      <c r="F56" s="25">
        <f t="shared" si="1"/>
        <v>61869.615137758068</v>
      </c>
      <c r="G56" s="36">
        <v>4.5999999999999996</v>
      </c>
      <c r="H56" s="41">
        <v>0.25819999999999999</v>
      </c>
      <c r="I56" s="37">
        <v>0</v>
      </c>
      <c r="J56" s="5">
        <v>290440511</v>
      </c>
      <c r="K56" s="32">
        <v>16309518</v>
      </c>
      <c r="L56" s="25">
        <v>0</v>
      </c>
      <c r="M56" s="5">
        <v>0</v>
      </c>
      <c r="N56" s="32">
        <v>103208952</v>
      </c>
      <c r="O56" s="25">
        <v>0</v>
      </c>
      <c r="P56" s="5">
        <f t="shared" si="3"/>
        <v>409958981</v>
      </c>
      <c r="Q56" s="110">
        <f t="shared" si="4"/>
        <v>401.71537969331354</v>
      </c>
    </row>
    <row r="57" spans="1:17">
      <c r="A57" s="10" t="s">
        <v>55</v>
      </c>
      <c r="B57" s="21">
        <v>321074</v>
      </c>
      <c r="C57" s="24">
        <v>12629065272</v>
      </c>
      <c r="D57" s="21">
        <f t="shared" si="0"/>
        <v>39333.814858879887</v>
      </c>
      <c r="E57" s="32">
        <v>8368669272</v>
      </c>
      <c r="F57" s="25">
        <f t="shared" si="1"/>
        <v>26064.612120570335</v>
      </c>
      <c r="G57" s="36">
        <v>8.1959999999999997</v>
      </c>
      <c r="H57" s="41">
        <v>0</v>
      </c>
      <c r="I57" s="37">
        <v>0</v>
      </c>
      <c r="J57" s="5">
        <v>68589572</v>
      </c>
      <c r="K57" s="32">
        <v>0</v>
      </c>
      <c r="L57" s="25">
        <v>0</v>
      </c>
      <c r="M57" s="5">
        <v>0</v>
      </c>
      <c r="N57" s="32">
        <v>8086980</v>
      </c>
      <c r="O57" s="25">
        <v>0</v>
      </c>
      <c r="P57" s="5">
        <f t="shared" si="3"/>
        <v>76676552</v>
      </c>
      <c r="Q57" s="110">
        <f t="shared" si="4"/>
        <v>238.81270984259081</v>
      </c>
    </row>
    <row r="58" spans="1:17">
      <c r="A58" s="10" t="s">
        <v>56</v>
      </c>
      <c r="B58" s="21">
        <v>892178</v>
      </c>
      <c r="C58" s="24">
        <v>46996809216</v>
      </c>
      <c r="D58" s="21">
        <f t="shared" si="0"/>
        <v>52676.494170445811</v>
      </c>
      <c r="E58" s="32">
        <v>34852110909</v>
      </c>
      <c r="F58" s="25">
        <f t="shared" si="1"/>
        <v>39064.077918307783</v>
      </c>
      <c r="G58" s="36">
        <v>6.2510000000000003</v>
      </c>
      <c r="H58" s="41">
        <v>0</v>
      </c>
      <c r="I58" s="37">
        <v>2.1399999999999999E-2</v>
      </c>
      <c r="J58" s="5">
        <v>214830500</v>
      </c>
      <c r="K58" s="32">
        <v>0</v>
      </c>
      <c r="L58" s="25">
        <v>745838</v>
      </c>
      <c r="M58" s="5">
        <v>0</v>
      </c>
      <c r="N58" s="32">
        <v>0</v>
      </c>
      <c r="O58" s="25">
        <v>43065549</v>
      </c>
      <c r="P58" s="5">
        <f t="shared" si="3"/>
        <v>258641887</v>
      </c>
      <c r="Q58" s="110">
        <f t="shared" si="4"/>
        <v>289.89942253675838</v>
      </c>
    </row>
    <row r="59" spans="1:17">
      <c r="A59" s="10" t="s">
        <v>58</v>
      </c>
      <c r="B59" s="21">
        <v>465858</v>
      </c>
      <c r="C59" s="24">
        <v>19995304975</v>
      </c>
      <c r="D59" s="21">
        <f t="shared" si="0"/>
        <v>42921.458845828558</v>
      </c>
      <c r="E59" s="32">
        <v>14174898419</v>
      </c>
      <c r="F59" s="25">
        <f t="shared" si="1"/>
        <v>30427.508852482944</v>
      </c>
      <c r="G59" s="36">
        <v>7.9770000000000003</v>
      </c>
      <c r="H59" s="41">
        <v>0</v>
      </c>
      <c r="I59" s="37">
        <v>0</v>
      </c>
      <c r="J59" s="5">
        <v>113490786</v>
      </c>
      <c r="K59" s="32">
        <v>0</v>
      </c>
      <c r="L59" s="25">
        <v>0</v>
      </c>
      <c r="M59" s="5">
        <v>0</v>
      </c>
      <c r="N59" s="32">
        <v>0</v>
      </c>
      <c r="O59" s="25">
        <v>0</v>
      </c>
      <c r="P59" s="5">
        <f t="shared" si="3"/>
        <v>113490786</v>
      </c>
      <c r="Q59" s="110">
        <f t="shared" si="4"/>
        <v>243.61669435750809</v>
      </c>
    </row>
    <row r="60" spans="1:17">
      <c r="A60" s="10" t="s">
        <v>59</v>
      </c>
      <c r="B60" s="21">
        <v>71454</v>
      </c>
      <c r="C60" s="24">
        <v>3494429188</v>
      </c>
      <c r="D60" s="21">
        <f t="shared" si="0"/>
        <v>48904.598594900213</v>
      </c>
      <c r="E60" s="32">
        <v>2179458725</v>
      </c>
      <c r="F60" s="25">
        <f t="shared" si="1"/>
        <v>30501.563593360763</v>
      </c>
      <c r="G60" s="36">
        <v>8.4</v>
      </c>
      <c r="H60" s="41">
        <v>0</v>
      </c>
      <c r="I60" s="37">
        <v>0</v>
      </c>
      <c r="J60" s="5">
        <v>18307461</v>
      </c>
      <c r="K60" s="32">
        <v>0</v>
      </c>
      <c r="L60" s="25">
        <v>0</v>
      </c>
      <c r="M60" s="5">
        <v>0</v>
      </c>
      <c r="N60" s="32">
        <v>0</v>
      </c>
      <c r="O60" s="25">
        <v>1047862</v>
      </c>
      <c r="P60" s="5">
        <f t="shared" si="3"/>
        <v>19355323</v>
      </c>
      <c r="Q60" s="110">
        <f t="shared" si="4"/>
        <v>270.87808940017356</v>
      </c>
    </row>
    <row r="61" spans="1:17">
      <c r="A61" s="10" t="s">
        <v>135</v>
      </c>
      <c r="B61" s="21">
        <v>109894</v>
      </c>
      <c r="C61" s="24">
        <v>8237250242</v>
      </c>
      <c r="D61" s="21">
        <f t="shared" si="0"/>
        <v>74956.323748339302</v>
      </c>
      <c r="E61" s="32">
        <v>6229426717</v>
      </c>
      <c r="F61" s="25">
        <f t="shared" si="1"/>
        <v>56685.776448213735</v>
      </c>
      <c r="G61" s="36">
        <v>6.093</v>
      </c>
      <c r="H61" s="41">
        <v>0.252</v>
      </c>
      <c r="I61" s="37">
        <v>0</v>
      </c>
      <c r="J61" s="5">
        <v>37956114</v>
      </c>
      <c r="K61" s="32">
        <v>1569828</v>
      </c>
      <c r="L61" s="25">
        <v>0</v>
      </c>
      <c r="M61" s="5">
        <v>0</v>
      </c>
      <c r="N61" s="32">
        <v>4152621</v>
      </c>
      <c r="O61" s="25">
        <v>552273</v>
      </c>
      <c r="P61" s="5">
        <f t="shared" si="3"/>
        <v>44230836</v>
      </c>
      <c r="Q61" s="110">
        <f t="shared" si="4"/>
        <v>402.48635958287076</v>
      </c>
    </row>
    <row r="62" spans="1:17">
      <c r="A62" s="10" t="s">
        <v>136</v>
      </c>
      <c r="B62" s="21">
        <v>183222</v>
      </c>
      <c r="C62" s="24">
        <v>11147169311</v>
      </c>
      <c r="D62" s="21">
        <f t="shared" si="0"/>
        <v>60839.687979609436</v>
      </c>
      <c r="E62" s="32">
        <v>7632916441</v>
      </c>
      <c r="F62" s="25">
        <f t="shared" si="1"/>
        <v>41659.388288524307</v>
      </c>
      <c r="G62" s="36">
        <v>7.5793999999999997</v>
      </c>
      <c r="H62" s="41">
        <v>0</v>
      </c>
      <c r="I62" s="37">
        <v>0.42720000000000002</v>
      </c>
      <c r="J62" s="5">
        <v>58649844</v>
      </c>
      <c r="K62" s="32">
        <v>0</v>
      </c>
      <c r="L62" s="25">
        <v>3308467</v>
      </c>
      <c r="M62" s="5">
        <v>0</v>
      </c>
      <c r="N62" s="32">
        <v>2584739</v>
      </c>
      <c r="O62" s="25">
        <v>4036403</v>
      </c>
      <c r="P62" s="5">
        <f t="shared" si="3"/>
        <v>68579453</v>
      </c>
      <c r="Q62" s="110">
        <f t="shared" si="4"/>
        <v>374.29704402309767</v>
      </c>
    </row>
    <row r="63" spans="1:17">
      <c r="A63" s="10" t="s">
        <v>60</v>
      </c>
      <c r="B63" s="21">
        <v>107814</v>
      </c>
      <c r="C63" s="24">
        <v>5437691185</v>
      </c>
      <c r="D63" s="21">
        <f t="shared" si="0"/>
        <v>50435.854202608192</v>
      </c>
      <c r="E63" s="32">
        <v>3580573368</v>
      </c>
      <c r="F63" s="25">
        <f t="shared" si="1"/>
        <v>33210.653236128892</v>
      </c>
      <c r="G63" s="36">
        <v>6.9720000000000004</v>
      </c>
      <c r="H63" s="41">
        <v>0</v>
      </c>
      <c r="I63" s="37">
        <v>0</v>
      </c>
      <c r="J63" s="5">
        <v>24963758</v>
      </c>
      <c r="K63" s="32">
        <v>0</v>
      </c>
      <c r="L63" s="25">
        <v>0</v>
      </c>
      <c r="M63" s="5">
        <v>0</v>
      </c>
      <c r="N63" s="32">
        <v>0</v>
      </c>
      <c r="O63" s="25">
        <v>194494</v>
      </c>
      <c r="P63" s="5">
        <f t="shared" si="3"/>
        <v>25158252</v>
      </c>
      <c r="Q63" s="110">
        <f t="shared" si="4"/>
        <v>233.34865601869888</v>
      </c>
    </row>
    <row r="64" spans="1:17">
      <c r="A64" s="10" t="s">
        <v>61</v>
      </c>
      <c r="B64" s="21">
        <v>316023</v>
      </c>
      <c r="C64" s="24">
        <v>25529586868</v>
      </c>
      <c r="D64" s="21">
        <f t="shared" si="0"/>
        <v>80783.952016150724</v>
      </c>
      <c r="E64" s="32">
        <v>20317635335</v>
      </c>
      <c r="F64" s="25">
        <f t="shared" si="1"/>
        <v>64291.634896827127</v>
      </c>
      <c r="G64" s="36">
        <v>3.9817</v>
      </c>
      <c r="H64" s="41">
        <v>9.8100000000000007E-2</v>
      </c>
      <c r="I64" s="37">
        <v>0.1094</v>
      </c>
      <c r="J64" s="5">
        <v>81040933</v>
      </c>
      <c r="K64" s="32">
        <v>1996779</v>
      </c>
      <c r="L64" s="25">
        <v>2226859</v>
      </c>
      <c r="M64" s="5">
        <v>0</v>
      </c>
      <c r="N64" s="32">
        <v>0</v>
      </c>
      <c r="O64" s="25">
        <v>496350</v>
      </c>
      <c r="P64" s="5">
        <f t="shared" si="3"/>
        <v>85760921</v>
      </c>
      <c r="Q64" s="110">
        <f t="shared" si="4"/>
        <v>271.37556760109231</v>
      </c>
    </row>
    <row r="65" spans="1:17">
      <c r="A65" s="10" t="s">
        <v>57</v>
      </c>
      <c r="B65" s="21">
        <v>345166</v>
      </c>
      <c r="C65" s="24">
        <v>16523766026</v>
      </c>
      <c r="D65" s="21">
        <f t="shared" si="0"/>
        <v>47871.939953529603</v>
      </c>
      <c r="E65" s="32">
        <v>13217094949</v>
      </c>
      <c r="F65" s="25">
        <f t="shared" si="1"/>
        <v>38291.995587630299</v>
      </c>
      <c r="G65" s="36">
        <v>5.1578999999999997</v>
      </c>
      <c r="H65" s="41">
        <v>0.1234</v>
      </c>
      <c r="I65" s="37">
        <v>0</v>
      </c>
      <c r="J65" s="5">
        <v>68219471</v>
      </c>
      <c r="K65" s="32">
        <v>1632114</v>
      </c>
      <c r="L65" s="25">
        <v>0</v>
      </c>
      <c r="M65" s="5">
        <v>0</v>
      </c>
      <c r="N65" s="32">
        <v>0</v>
      </c>
      <c r="O65" s="25">
        <v>18066146</v>
      </c>
      <c r="P65" s="5">
        <f t="shared" si="3"/>
        <v>87917731</v>
      </c>
      <c r="Q65" s="110">
        <f t="shared" si="4"/>
        <v>254.71144608681041</v>
      </c>
    </row>
    <row r="66" spans="1:17">
      <c r="A66" s="10" t="s">
        <v>62</v>
      </c>
      <c r="B66" s="21">
        <v>47907</v>
      </c>
      <c r="C66" s="24">
        <v>1476481634</v>
      </c>
      <c r="D66" s="21">
        <f t="shared" si="0"/>
        <v>30819.747302064417</v>
      </c>
      <c r="E66" s="32">
        <v>841697902</v>
      </c>
      <c r="F66" s="25">
        <f t="shared" si="1"/>
        <v>17569.413697371991</v>
      </c>
      <c r="G66" s="36">
        <v>10</v>
      </c>
      <c r="H66" s="41">
        <v>0</v>
      </c>
      <c r="I66" s="37">
        <v>0</v>
      </c>
      <c r="J66" s="5">
        <v>8416979</v>
      </c>
      <c r="K66" s="32">
        <v>0</v>
      </c>
      <c r="L66" s="25">
        <v>0</v>
      </c>
      <c r="M66" s="5">
        <v>0</v>
      </c>
      <c r="N66" s="32">
        <v>0</v>
      </c>
      <c r="O66" s="25">
        <v>0</v>
      </c>
      <c r="P66" s="5">
        <f t="shared" si="3"/>
        <v>8416979</v>
      </c>
      <c r="Q66" s="110">
        <f t="shared" si="4"/>
        <v>175.69413655624439</v>
      </c>
    </row>
    <row r="67" spans="1:17">
      <c r="A67" s="10" t="s">
        <v>63</v>
      </c>
      <c r="B67" s="21">
        <v>33746</v>
      </c>
      <c r="C67" s="24">
        <v>1205371817</v>
      </c>
      <c r="D67" s="21">
        <f t="shared" si="0"/>
        <v>35718.953861198366</v>
      </c>
      <c r="E67" s="32">
        <v>624985050</v>
      </c>
      <c r="F67" s="25">
        <f t="shared" si="1"/>
        <v>18520.270550583773</v>
      </c>
      <c r="G67" s="36">
        <v>9.0500000000000007</v>
      </c>
      <c r="H67" s="41">
        <v>0</v>
      </c>
      <c r="I67" s="37">
        <v>0</v>
      </c>
      <c r="J67" s="5">
        <v>5656114</v>
      </c>
      <c r="K67" s="32">
        <v>0</v>
      </c>
      <c r="L67" s="25">
        <v>0</v>
      </c>
      <c r="M67" s="5">
        <v>0</v>
      </c>
      <c r="N67" s="32">
        <v>0</v>
      </c>
      <c r="O67" s="25">
        <v>0</v>
      </c>
      <c r="P67" s="5">
        <f t="shared" si="3"/>
        <v>5656114</v>
      </c>
      <c r="Q67" s="110">
        <f t="shared" si="4"/>
        <v>167.6084276655011</v>
      </c>
    </row>
    <row r="68" spans="1:17">
      <c r="A68" s="10" t="s">
        <v>64</v>
      </c>
      <c r="B68" s="21">
        <v>19527</v>
      </c>
      <c r="C68" s="24">
        <v>1187321149</v>
      </c>
      <c r="D68" s="21">
        <f t="shared" si="0"/>
        <v>60804.073795257849</v>
      </c>
      <c r="E68" s="32">
        <v>701804907</v>
      </c>
      <c r="F68" s="25">
        <f t="shared" si="1"/>
        <v>35940.231832846825</v>
      </c>
      <c r="G68" s="36">
        <v>8.0760000000000005</v>
      </c>
      <c r="H68" s="41">
        <v>0</v>
      </c>
      <c r="I68" s="37">
        <v>0</v>
      </c>
      <c r="J68" s="5">
        <v>5667776</v>
      </c>
      <c r="K68" s="32">
        <v>0</v>
      </c>
      <c r="L68" s="25">
        <v>0</v>
      </c>
      <c r="M68" s="5">
        <v>0</v>
      </c>
      <c r="N68" s="32">
        <v>666545</v>
      </c>
      <c r="O68" s="25">
        <v>0</v>
      </c>
      <c r="P68" s="5">
        <f t="shared" si="3"/>
        <v>6334321</v>
      </c>
      <c r="Q68" s="110">
        <f t="shared" si="4"/>
        <v>324.38782199006505</v>
      </c>
    </row>
    <row r="69" spans="1:17">
      <c r="A69" s="10" t="s">
        <v>65</v>
      </c>
      <c r="B69" s="21">
        <v>13459</v>
      </c>
      <c r="C69" s="24">
        <v>641561140</v>
      </c>
      <c r="D69" s="21">
        <f t="shared" si="0"/>
        <v>47667.816331079572</v>
      </c>
      <c r="E69" s="32">
        <v>132443005</v>
      </c>
      <c r="F69" s="25">
        <f t="shared" si="1"/>
        <v>9840.478861728212</v>
      </c>
      <c r="G69" s="36">
        <v>10</v>
      </c>
      <c r="H69" s="41">
        <v>0</v>
      </c>
      <c r="I69" s="37">
        <v>0</v>
      </c>
      <c r="J69" s="5">
        <v>1324346</v>
      </c>
      <c r="K69" s="32">
        <v>0</v>
      </c>
      <c r="L69" s="25">
        <v>66217</v>
      </c>
      <c r="M69" s="5">
        <v>0</v>
      </c>
      <c r="N69" s="32">
        <v>0</v>
      </c>
      <c r="O69" s="25">
        <v>0</v>
      </c>
      <c r="P69" s="5">
        <f t="shared" si="3"/>
        <v>1390563</v>
      </c>
      <c r="Q69" s="110">
        <f t="shared" si="4"/>
        <v>103.3184486217401</v>
      </c>
    </row>
    <row r="70" spans="1:17">
      <c r="A70" s="10" t="s">
        <v>66</v>
      </c>
      <c r="B70" s="21">
        <v>420431</v>
      </c>
      <c r="C70" s="24">
        <v>19362451151</v>
      </c>
      <c r="D70" s="21">
        <f t="shared" si="0"/>
        <v>46053.814183540228</v>
      </c>
      <c r="E70" s="32">
        <v>14297437776</v>
      </c>
      <c r="F70" s="25">
        <f t="shared" si="1"/>
        <v>34006.621243438283</v>
      </c>
      <c r="G70" s="36">
        <v>6.3780000000000001</v>
      </c>
      <c r="H70" s="41">
        <v>0</v>
      </c>
      <c r="I70" s="37">
        <v>0</v>
      </c>
      <c r="J70" s="5">
        <v>91228758</v>
      </c>
      <c r="K70" s="32">
        <v>0</v>
      </c>
      <c r="L70" s="25">
        <v>0</v>
      </c>
      <c r="M70" s="5">
        <v>0</v>
      </c>
      <c r="N70" s="32">
        <v>10358444</v>
      </c>
      <c r="O70" s="25">
        <v>6727890</v>
      </c>
      <c r="P70" s="5">
        <f t="shared" si="3"/>
        <v>108315092</v>
      </c>
      <c r="Q70" s="110">
        <f t="shared" si="4"/>
        <v>257.62870007206891</v>
      </c>
    </row>
    <row r="71" spans="1:17">
      <c r="A71" s="10" t="s">
        <v>67</v>
      </c>
      <c r="B71" s="21">
        <v>19828</v>
      </c>
      <c r="C71" s="24">
        <v>797138087</v>
      </c>
      <c r="D71" s="21">
        <f>(C71/B71)</f>
        <v>40202.647115190637</v>
      </c>
      <c r="E71" s="32">
        <v>388029531</v>
      </c>
      <c r="F71" s="25">
        <f>(E71/B71)</f>
        <v>19569.776629009481</v>
      </c>
      <c r="G71" s="36">
        <v>10</v>
      </c>
      <c r="H71" s="41">
        <v>0</v>
      </c>
      <c r="I71" s="37">
        <v>0</v>
      </c>
      <c r="J71" s="5">
        <v>3880295</v>
      </c>
      <c r="K71" s="32">
        <v>0</v>
      </c>
      <c r="L71" s="25">
        <v>0</v>
      </c>
      <c r="M71" s="5">
        <v>0</v>
      </c>
      <c r="N71" s="32">
        <v>0</v>
      </c>
      <c r="O71" s="25">
        <v>0</v>
      </c>
      <c r="P71" s="5">
        <f t="shared" si="3"/>
        <v>3880295</v>
      </c>
      <c r="Q71" s="110">
        <f>P71/B71</f>
        <v>195.69775065563849</v>
      </c>
    </row>
    <row r="72" spans="1:17">
      <c r="A72" s="10" t="s">
        <v>68</v>
      </c>
      <c r="B72" s="21">
        <v>38304</v>
      </c>
      <c r="C72" s="24">
        <v>3896313262</v>
      </c>
      <c r="D72" s="21">
        <f>(C72/B72)</f>
        <v>101720.79318086884</v>
      </c>
      <c r="E72" s="32">
        <v>3069552422</v>
      </c>
      <c r="F72" s="25">
        <f>(E72/B72)</f>
        <v>80136.602495822895</v>
      </c>
      <c r="G72" s="36">
        <v>6.32</v>
      </c>
      <c r="H72" s="41">
        <v>0</v>
      </c>
      <c r="I72" s="37">
        <v>0</v>
      </c>
      <c r="J72" s="5">
        <v>19390362</v>
      </c>
      <c r="K72" s="32">
        <v>0</v>
      </c>
      <c r="L72" s="25">
        <v>0</v>
      </c>
      <c r="M72" s="5">
        <v>0</v>
      </c>
      <c r="N72" s="32">
        <v>254492</v>
      </c>
      <c r="O72" s="25">
        <v>0</v>
      </c>
      <c r="P72" s="5">
        <f t="shared" si="3"/>
        <v>19644854</v>
      </c>
      <c r="Q72" s="110">
        <f>P72/B72</f>
        <v>512.86690685045949</v>
      </c>
    </row>
    <row r="73" spans="1:17">
      <c r="A73" s="10" t="s">
        <v>69</v>
      </c>
      <c r="B73" s="21">
        <v>21319</v>
      </c>
      <c r="C73" s="24">
        <v>733119944</v>
      </c>
      <c r="D73" s="21">
        <f>(C73/B73)</f>
        <v>34388.101880951261</v>
      </c>
      <c r="E73" s="32">
        <v>400591042</v>
      </c>
      <c r="F73" s="25">
        <f>(E73/B73)</f>
        <v>18790.329846615696</v>
      </c>
      <c r="G73" s="36">
        <v>10</v>
      </c>
      <c r="H73" s="41">
        <v>0</v>
      </c>
      <c r="I73" s="37">
        <v>0</v>
      </c>
      <c r="J73" s="5">
        <v>4005910</v>
      </c>
      <c r="K73" s="32">
        <v>0</v>
      </c>
      <c r="L73" s="25">
        <v>0</v>
      </c>
      <c r="M73" s="5">
        <v>0</v>
      </c>
      <c r="N73" s="32">
        <v>0</v>
      </c>
      <c r="O73" s="25">
        <v>0</v>
      </c>
      <c r="P73" s="5">
        <f>SUM(J73:O73)</f>
        <v>4005910</v>
      </c>
      <c r="Q73" s="110">
        <f>P73/B73</f>
        <v>187.90327876542051</v>
      </c>
    </row>
    <row r="74" spans="1:17">
      <c r="A74" s="19" t="s">
        <v>70</v>
      </c>
      <c r="B74" s="26">
        <f>SUM(B7:B73)</f>
        <v>15000475</v>
      </c>
      <c r="C74" s="27">
        <f>SUM(C7:C73)</f>
        <v>874469466195</v>
      </c>
      <c r="D74" s="33">
        <f>(C74/B74)</f>
        <v>58296.118369251642</v>
      </c>
      <c r="E74" s="33">
        <f>SUM(E7:E73)</f>
        <v>630433134651</v>
      </c>
      <c r="F74" s="29">
        <f>(E74/B74)</f>
        <v>42027.544771148911</v>
      </c>
      <c r="G74" s="38"/>
      <c r="H74" s="30"/>
      <c r="I74" s="39"/>
      <c r="J74" s="28">
        <f t="shared" ref="J74:P74" si="5">SUM(J7:J73)</f>
        <v>3939016198</v>
      </c>
      <c r="K74" s="33">
        <f t="shared" si="5"/>
        <v>160454771</v>
      </c>
      <c r="L74" s="29">
        <f t="shared" si="5"/>
        <v>34413426</v>
      </c>
      <c r="M74" s="28">
        <f t="shared" si="5"/>
        <v>328478599</v>
      </c>
      <c r="N74" s="33">
        <f t="shared" si="5"/>
        <v>183074506</v>
      </c>
      <c r="O74" s="29">
        <f t="shared" si="5"/>
        <v>372114544</v>
      </c>
      <c r="P74" s="29">
        <f t="shared" si="5"/>
        <v>5017552044</v>
      </c>
      <c r="Q74" s="108">
        <f>P74/B74</f>
        <v>334.49287732555138</v>
      </c>
    </row>
    <row r="75" spans="1:17">
      <c r="A75" s="14"/>
      <c r="B75" s="2"/>
      <c r="C75" s="2"/>
      <c r="D75" s="2"/>
      <c r="E75" s="2"/>
      <c r="F75" s="2"/>
      <c r="G75" s="13"/>
      <c r="H75" s="13"/>
      <c r="I75" s="13"/>
      <c r="J75" s="7"/>
      <c r="K75" s="7"/>
      <c r="L75" s="7"/>
      <c r="M75" s="7"/>
      <c r="N75" s="7"/>
      <c r="O75" s="7"/>
      <c r="P75" s="7"/>
      <c r="Q75" s="109"/>
    </row>
    <row r="76" spans="1:17">
      <c r="A76" s="12" t="s">
        <v>107</v>
      </c>
      <c r="B76" s="1"/>
      <c r="C76" s="1"/>
      <c r="D76" s="1"/>
      <c r="E76" s="1"/>
      <c r="F76" s="1"/>
      <c r="G76" s="3"/>
      <c r="H76" s="3"/>
      <c r="I76" s="3"/>
      <c r="J76" s="3"/>
      <c r="K76" s="3"/>
      <c r="L76" s="3"/>
      <c r="M76" s="3"/>
      <c r="N76" s="3"/>
      <c r="O76" s="3"/>
      <c r="P76" s="3"/>
      <c r="Q76" s="11"/>
    </row>
    <row r="77" spans="1:17">
      <c r="A77" s="92" t="s">
        <v>138</v>
      </c>
      <c r="B77" s="1"/>
      <c r="C77" s="1"/>
      <c r="D77" s="1"/>
      <c r="E77" s="1"/>
      <c r="F77" s="1"/>
      <c r="G77" s="3"/>
      <c r="H77" s="3"/>
      <c r="I77" s="3"/>
      <c r="J77" s="3"/>
      <c r="K77" s="3"/>
      <c r="L77" s="3"/>
      <c r="M77" s="3"/>
      <c r="N77" s="3"/>
      <c r="O77" s="3"/>
      <c r="P77" s="3"/>
      <c r="Q77" s="11"/>
    </row>
    <row r="78" spans="1:17">
      <c r="A78" s="92" t="s">
        <v>139</v>
      </c>
      <c r="B78" s="1"/>
      <c r="C78" s="1"/>
      <c r="D78" s="1"/>
      <c r="E78" s="1"/>
      <c r="F78" s="1"/>
      <c r="G78" s="3"/>
      <c r="H78" s="3"/>
      <c r="I78" s="3"/>
      <c r="J78" s="3"/>
      <c r="K78" s="3"/>
      <c r="L78" s="3"/>
      <c r="M78" s="3"/>
      <c r="N78" s="3"/>
      <c r="O78" s="3"/>
      <c r="P78" s="3"/>
      <c r="Q78" s="11"/>
    </row>
    <row r="79" spans="1:17">
      <c r="A79" s="92" t="s">
        <v>137</v>
      </c>
      <c r="B79" s="1"/>
      <c r="C79" s="1"/>
      <c r="D79" s="1"/>
      <c r="E79" s="1"/>
      <c r="F79" s="1"/>
      <c r="G79" s="3"/>
      <c r="H79" s="3"/>
      <c r="I79" s="3"/>
      <c r="J79" s="3"/>
      <c r="K79" s="3"/>
      <c r="L79" s="3"/>
      <c r="M79" s="3"/>
      <c r="N79" s="3"/>
      <c r="O79" s="3"/>
      <c r="P79" s="3"/>
      <c r="Q79" s="11"/>
    </row>
    <row r="80" spans="1:17">
      <c r="A80" s="12"/>
      <c r="B80" s="1"/>
      <c r="C80" s="1"/>
      <c r="D80" s="1"/>
      <c r="E80" s="1"/>
      <c r="F80" s="1"/>
      <c r="G80" s="3"/>
      <c r="H80" s="3"/>
      <c r="I80" s="3"/>
      <c r="J80" s="3"/>
      <c r="K80" s="3"/>
      <c r="L80" s="3"/>
      <c r="M80" s="3"/>
      <c r="N80" s="3"/>
      <c r="O80" s="3"/>
      <c r="P80" s="3"/>
      <c r="Q80" s="11"/>
    </row>
    <row r="81" spans="1:17">
      <c r="A81" s="92" t="s">
        <v>124</v>
      </c>
      <c r="B81" s="1"/>
      <c r="C81" s="1"/>
      <c r="D81" s="1"/>
      <c r="E81" s="1"/>
      <c r="F81" s="1"/>
      <c r="G81" s="3"/>
      <c r="H81" s="3"/>
      <c r="I81" s="3"/>
      <c r="J81" s="3"/>
      <c r="K81" s="3"/>
      <c r="L81" s="3"/>
      <c r="M81" s="3"/>
      <c r="N81" s="3"/>
      <c r="O81" s="3"/>
      <c r="P81" s="3"/>
      <c r="Q81" s="11"/>
    </row>
    <row r="82" spans="1:17">
      <c r="A82" s="12" t="s">
        <v>114</v>
      </c>
      <c r="B82" s="1"/>
      <c r="C82" s="1"/>
      <c r="D82" s="1"/>
      <c r="E82" s="1"/>
      <c r="F82" s="1"/>
      <c r="G82" s="3"/>
      <c r="H82" s="3"/>
      <c r="I82" s="3"/>
      <c r="J82" s="3"/>
      <c r="K82" s="3"/>
      <c r="L82" s="3"/>
      <c r="M82" s="3"/>
      <c r="N82" s="3"/>
      <c r="O82" s="3"/>
      <c r="P82" s="3"/>
      <c r="Q82" s="11"/>
    </row>
    <row r="83" spans="1:17" ht="13.8" thickBot="1">
      <c r="A83" s="15" t="s">
        <v>88</v>
      </c>
      <c r="B83" s="16"/>
      <c r="C83" s="16"/>
      <c r="D83" s="16"/>
      <c r="E83" s="16"/>
      <c r="F83" s="16"/>
      <c r="G83" s="17"/>
      <c r="H83" s="17"/>
      <c r="I83" s="17"/>
      <c r="J83" s="17"/>
      <c r="K83" s="17"/>
      <c r="L83" s="17"/>
      <c r="M83" s="17"/>
      <c r="N83" s="17"/>
      <c r="O83" s="17"/>
      <c r="P83" s="17"/>
      <c r="Q83" s="18"/>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92"/>
  <sheetViews>
    <sheetView workbookViewId="0">
      <selection sqref="A1:Q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9" width="11.6640625" customWidth="1"/>
    <col min="10" max="10" width="15.6640625" customWidth="1"/>
    <col min="11" max="15" width="13.6640625" customWidth="1"/>
    <col min="16" max="16" width="15.6640625" customWidth="1"/>
    <col min="17" max="17" width="11.6640625" customWidth="1"/>
  </cols>
  <sheetData>
    <row r="1" spans="1:17" ht="24.6">
      <c r="A1" s="142" t="s">
        <v>89</v>
      </c>
      <c r="B1" s="143"/>
      <c r="C1" s="143"/>
      <c r="D1" s="143"/>
      <c r="E1" s="143"/>
      <c r="F1" s="143"/>
      <c r="G1" s="143"/>
      <c r="H1" s="143"/>
      <c r="I1" s="143"/>
      <c r="J1" s="143"/>
      <c r="K1" s="143"/>
      <c r="L1" s="143"/>
      <c r="M1" s="143"/>
      <c r="N1" s="143"/>
      <c r="O1" s="143"/>
      <c r="P1" s="143"/>
      <c r="Q1" s="144"/>
    </row>
    <row r="2" spans="1:17" ht="22.8">
      <c r="A2" s="145" t="s">
        <v>77</v>
      </c>
      <c r="B2" s="146"/>
      <c r="C2" s="146"/>
      <c r="D2" s="146"/>
      <c r="E2" s="146"/>
      <c r="F2" s="146"/>
      <c r="G2" s="146"/>
      <c r="H2" s="146"/>
      <c r="I2" s="146"/>
      <c r="J2" s="146"/>
      <c r="K2" s="146"/>
      <c r="L2" s="146"/>
      <c r="M2" s="146"/>
      <c r="N2" s="146"/>
      <c r="O2" s="146"/>
      <c r="P2" s="146"/>
      <c r="Q2" s="147"/>
    </row>
    <row r="3" spans="1:17" ht="17.399999999999999">
      <c r="A3" s="44"/>
      <c r="B3" s="45"/>
      <c r="C3" s="148" t="s">
        <v>96</v>
      </c>
      <c r="D3" s="149"/>
      <c r="E3" s="149"/>
      <c r="F3" s="150"/>
      <c r="G3" s="151" t="s">
        <v>74</v>
      </c>
      <c r="H3" s="152"/>
      <c r="I3" s="153"/>
      <c r="J3" s="151" t="s">
        <v>76</v>
      </c>
      <c r="K3" s="152"/>
      <c r="L3" s="153"/>
      <c r="M3" s="151" t="s">
        <v>82</v>
      </c>
      <c r="N3" s="152"/>
      <c r="O3" s="153"/>
      <c r="P3" s="151" t="s">
        <v>106</v>
      </c>
      <c r="Q3" s="154"/>
    </row>
    <row r="4" spans="1:17" ht="12.75" customHeight="1">
      <c r="A4" s="46"/>
      <c r="B4" s="47">
        <v>1997</v>
      </c>
      <c r="C4" s="48"/>
      <c r="D4" s="49" t="s">
        <v>1</v>
      </c>
      <c r="E4" s="50"/>
      <c r="F4" s="51" t="s">
        <v>1</v>
      </c>
      <c r="G4" s="52"/>
      <c r="H4" s="54"/>
      <c r="I4" s="51" t="s">
        <v>73</v>
      </c>
      <c r="J4" s="55"/>
      <c r="K4" s="54"/>
      <c r="L4" s="51" t="s">
        <v>73</v>
      </c>
      <c r="M4" s="56"/>
      <c r="N4" s="49" t="s">
        <v>73</v>
      </c>
      <c r="O4" s="57"/>
      <c r="P4" s="58"/>
      <c r="Q4" s="112"/>
    </row>
    <row r="5" spans="1:17">
      <c r="A5" s="46"/>
      <c r="B5" s="47" t="s">
        <v>3</v>
      </c>
      <c r="C5" s="48" t="s">
        <v>95</v>
      </c>
      <c r="D5" s="59" t="s">
        <v>95</v>
      </c>
      <c r="E5" s="59" t="s">
        <v>2</v>
      </c>
      <c r="F5" s="60" t="s">
        <v>2</v>
      </c>
      <c r="G5" s="52"/>
      <c r="H5" s="61" t="s">
        <v>71</v>
      </c>
      <c r="I5" s="62" t="s">
        <v>104</v>
      </c>
      <c r="J5" s="58"/>
      <c r="K5" s="61" t="s">
        <v>71</v>
      </c>
      <c r="L5" s="62" t="s">
        <v>104</v>
      </c>
      <c r="M5" s="63"/>
      <c r="N5" s="61" t="s">
        <v>104</v>
      </c>
      <c r="O5" s="62" t="s">
        <v>4</v>
      </c>
      <c r="P5" s="63"/>
      <c r="Q5" s="104"/>
    </row>
    <row r="6" spans="1:17">
      <c r="A6" s="64" t="s">
        <v>4</v>
      </c>
      <c r="B6" s="65" t="s">
        <v>79</v>
      </c>
      <c r="C6" s="66" t="s">
        <v>5</v>
      </c>
      <c r="D6" s="67" t="s">
        <v>5</v>
      </c>
      <c r="E6" s="68" t="s">
        <v>5</v>
      </c>
      <c r="F6" s="69" t="s">
        <v>5</v>
      </c>
      <c r="G6" s="70" t="s">
        <v>0</v>
      </c>
      <c r="H6" s="68" t="s">
        <v>72</v>
      </c>
      <c r="I6" s="71" t="s">
        <v>105</v>
      </c>
      <c r="J6" s="72" t="s">
        <v>0</v>
      </c>
      <c r="K6" s="68" t="s">
        <v>72</v>
      </c>
      <c r="L6" s="71" t="s">
        <v>105</v>
      </c>
      <c r="M6" s="72" t="s">
        <v>0</v>
      </c>
      <c r="N6" s="68" t="s">
        <v>105</v>
      </c>
      <c r="O6" s="71" t="s">
        <v>78</v>
      </c>
      <c r="P6" s="72" t="s">
        <v>75</v>
      </c>
      <c r="Q6" s="105" t="s">
        <v>1</v>
      </c>
    </row>
    <row r="7" spans="1:17">
      <c r="A7" s="9" t="s">
        <v>6</v>
      </c>
      <c r="B7" s="20">
        <v>208125</v>
      </c>
      <c r="C7" s="22">
        <v>10230937615</v>
      </c>
      <c r="D7" s="31">
        <f t="shared" ref="D7:D70" si="0">(C7/B7)</f>
        <v>49157.658210210211</v>
      </c>
      <c r="E7" s="31">
        <v>4866628463</v>
      </c>
      <c r="F7" s="23">
        <f t="shared" ref="F7:F70" si="1">(E7/B7)</f>
        <v>23383.199822222221</v>
      </c>
      <c r="G7" s="34">
        <v>9</v>
      </c>
      <c r="H7" s="40">
        <v>2.9000000000000001E-2</v>
      </c>
      <c r="I7" s="35">
        <v>0</v>
      </c>
      <c r="J7" s="8">
        <v>43798554</v>
      </c>
      <c r="K7" s="43">
        <v>141135</v>
      </c>
      <c r="L7" s="42">
        <v>0</v>
      </c>
      <c r="M7" s="8">
        <v>0</v>
      </c>
      <c r="N7" s="43">
        <v>0</v>
      </c>
      <c r="O7" s="42">
        <v>8293772</v>
      </c>
      <c r="P7" s="8">
        <f>SUM(J7:O7)</f>
        <v>52233461</v>
      </c>
      <c r="Q7" s="106">
        <f t="shared" ref="Q7:Q38" si="2">P7/B7</f>
        <v>250.97158438438439</v>
      </c>
    </row>
    <row r="8" spans="1:17">
      <c r="A8" s="10" t="s">
        <v>7</v>
      </c>
      <c r="B8" s="21">
        <v>21138</v>
      </c>
      <c r="C8" s="24">
        <v>765867219</v>
      </c>
      <c r="D8" s="21">
        <f t="shared" si="0"/>
        <v>36231.77306273063</v>
      </c>
      <c r="E8" s="32">
        <v>297665010</v>
      </c>
      <c r="F8" s="25">
        <f t="shared" si="1"/>
        <v>14081.985523701391</v>
      </c>
      <c r="G8" s="36">
        <v>9.11</v>
      </c>
      <c r="H8" s="41">
        <v>0</v>
      </c>
      <c r="I8" s="37">
        <v>0.11</v>
      </c>
      <c r="J8" s="5">
        <v>3311074</v>
      </c>
      <c r="K8" s="32">
        <v>0</v>
      </c>
      <c r="L8" s="25">
        <v>32781</v>
      </c>
      <c r="M8" s="5">
        <v>0</v>
      </c>
      <c r="N8" s="32">
        <v>0</v>
      </c>
      <c r="O8" s="25">
        <v>0</v>
      </c>
      <c r="P8" s="5">
        <f>SUM(J8:O8)</f>
        <v>3343855</v>
      </c>
      <c r="Q8" s="110">
        <f t="shared" si="2"/>
        <v>158.19164537799224</v>
      </c>
    </row>
    <row r="9" spans="1:17">
      <c r="A9" s="10" t="s">
        <v>8</v>
      </c>
      <c r="B9" s="21">
        <v>144584</v>
      </c>
      <c r="C9" s="24">
        <v>7727818719</v>
      </c>
      <c r="D9" s="21">
        <f t="shared" si="0"/>
        <v>53448.64382642616</v>
      </c>
      <c r="E9" s="32">
        <v>4734432837</v>
      </c>
      <c r="F9" s="25">
        <f t="shared" si="1"/>
        <v>32745.205811154759</v>
      </c>
      <c r="G9" s="36">
        <v>5.6319999999999997</v>
      </c>
      <c r="H9" s="41">
        <v>0</v>
      </c>
      <c r="I9" s="37">
        <v>0</v>
      </c>
      <c r="J9" s="5">
        <v>26664325</v>
      </c>
      <c r="K9" s="32">
        <v>0</v>
      </c>
      <c r="L9" s="25">
        <v>0</v>
      </c>
      <c r="M9" s="5">
        <v>406721</v>
      </c>
      <c r="N9" s="32">
        <v>1809337</v>
      </c>
      <c r="O9" s="25">
        <v>0</v>
      </c>
      <c r="P9" s="5">
        <f t="shared" ref="P9:P72" si="3">SUM(J9:O9)</f>
        <v>28880383</v>
      </c>
      <c r="Q9" s="110">
        <f t="shared" si="2"/>
        <v>199.7481256570575</v>
      </c>
    </row>
    <row r="10" spans="1:17">
      <c r="A10" s="10" t="s">
        <v>9</v>
      </c>
      <c r="B10" s="21">
        <v>25231</v>
      </c>
      <c r="C10" s="24">
        <v>825319329</v>
      </c>
      <c r="D10" s="21">
        <f t="shared" si="0"/>
        <v>32710.527882366929</v>
      </c>
      <c r="E10" s="32">
        <v>409743241</v>
      </c>
      <c r="F10" s="25">
        <f t="shared" si="1"/>
        <v>16239.675042606317</v>
      </c>
      <c r="G10" s="36">
        <v>7.3769999999999998</v>
      </c>
      <c r="H10" s="41">
        <v>0</v>
      </c>
      <c r="I10" s="37">
        <v>0</v>
      </c>
      <c r="J10" s="5">
        <v>3022675</v>
      </c>
      <c r="K10" s="32">
        <v>0</v>
      </c>
      <c r="L10" s="25">
        <v>0</v>
      </c>
      <c r="M10" s="5">
        <v>0</v>
      </c>
      <c r="N10" s="32">
        <v>0</v>
      </c>
      <c r="O10" s="25">
        <v>0</v>
      </c>
      <c r="P10" s="5">
        <f t="shared" si="3"/>
        <v>3022675</v>
      </c>
      <c r="Q10" s="110">
        <f t="shared" si="2"/>
        <v>119.80004756054061</v>
      </c>
    </row>
    <row r="11" spans="1:17">
      <c r="A11" s="10" t="s">
        <v>10</v>
      </c>
      <c r="B11" s="21">
        <v>458035</v>
      </c>
      <c r="C11" s="24">
        <v>28547094200</v>
      </c>
      <c r="D11" s="21">
        <f t="shared" si="0"/>
        <v>62325.137162007268</v>
      </c>
      <c r="E11" s="32">
        <v>14587185637</v>
      </c>
      <c r="F11" s="25">
        <f t="shared" si="1"/>
        <v>31847.316552228542</v>
      </c>
      <c r="G11" s="36">
        <v>4.2796000000000003</v>
      </c>
      <c r="H11" s="41">
        <v>0</v>
      </c>
      <c r="I11" s="37">
        <v>1.4235</v>
      </c>
      <c r="J11" s="5">
        <v>62595980</v>
      </c>
      <c r="K11" s="32">
        <v>0</v>
      </c>
      <c r="L11" s="25">
        <v>20823166</v>
      </c>
      <c r="M11" s="5">
        <v>0</v>
      </c>
      <c r="N11" s="32">
        <v>1031144</v>
      </c>
      <c r="O11" s="25">
        <v>21319741</v>
      </c>
      <c r="P11" s="5">
        <f t="shared" si="3"/>
        <v>105770031</v>
      </c>
      <c r="Q11" s="110">
        <f t="shared" si="2"/>
        <v>230.92128549128341</v>
      </c>
    </row>
    <row r="12" spans="1:17">
      <c r="A12" s="10" t="s">
        <v>11</v>
      </c>
      <c r="B12" s="21">
        <v>1423729</v>
      </c>
      <c r="C12" s="24">
        <v>76770984528</v>
      </c>
      <c r="D12" s="21">
        <f t="shared" si="0"/>
        <v>53922.470166724146</v>
      </c>
      <c r="E12" s="32">
        <v>60451481070</v>
      </c>
      <c r="F12" s="25">
        <f t="shared" si="1"/>
        <v>42459.963286552425</v>
      </c>
      <c r="G12" s="36">
        <v>7.1486999999999998</v>
      </c>
      <c r="H12" s="41">
        <v>0.68930000000000002</v>
      </c>
      <c r="I12" s="37">
        <v>0</v>
      </c>
      <c r="J12" s="5">
        <v>436805738</v>
      </c>
      <c r="K12" s="32">
        <v>42118174</v>
      </c>
      <c r="L12" s="25">
        <v>0</v>
      </c>
      <c r="M12" s="5">
        <v>0</v>
      </c>
      <c r="N12" s="32">
        <v>9295082</v>
      </c>
      <c r="O12" s="25">
        <v>0</v>
      </c>
      <c r="P12" s="5">
        <f t="shared" si="3"/>
        <v>488218994</v>
      </c>
      <c r="Q12" s="110">
        <f t="shared" si="2"/>
        <v>342.91567707056612</v>
      </c>
    </row>
    <row r="13" spans="1:17">
      <c r="A13" s="10" t="s">
        <v>12</v>
      </c>
      <c r="B13" s="21">
        <v>12876</v>
      </c>
      <c r="C13" s="24">
        <v>429255024</v>
      </c>
      <c r="D13" s="21">
        <f t="shared" si="0"/>
        <v>33337.606710158434</v>
      </c>
      <c r="E13" s="32">
        <v>211464285</v>
      </c>
      <c r="F13" s="25">
        <f t="shared" si="1"/>
        <v>16423.134902143524</v>
      </c>
      <c r="G13" s="36">
        <v>10</v>
      </c>
      <c r="H13" s="41">
        <v>0</v>
      </c>
      <c r="I13" s="37">
        <v>0</v>
      </c>
      <c r="J13" s="5">
        <v>2114643</v>
      </c>
      <c r="K13" s="32">
        <v>0</v>
      </c>
      <c r="L13" s="25">
        <v>0</v>
      </c>
      <c r="M13" s="5">
        <v>0</v>
      </c>
      <c r="N13" s="32">
        <v>0</v>
      </c>
      <c r="O13" s="25">
        <v>0</v>
      </c>
      <c r="P13" s="5">
        <f t="shared" si="3"/>
        <v>2114643</v>
      </c>
      <c r="Q13" s="110">
        <f t="shared" si="2"/>
        <v>164.23136067101584</v>
      </c>
    </row>
    <row r="14" spans="1:17">
      <c r="A14" s="10" t="s">
        <v>13</v>
      </c>
      <c r="B14" s="21">
        <v>131307</v>
      </c>
      <c r="C14" s="24">
        <v>8361873588</v>
      </c>
      <c r="D14" s="21">
        <f t="shared" si="0"/>
        <v>63681.85693070438</v>
      </c>
      <c r="E14" s="32">
        <v>6349231294</v>
      </c>
      <c r="F14" s="25">
        <f t="shared" si="1"/>
        <v>48354.096080178511</v>
      </c>
      <c r="G14" s="36">
        <v>4.5991999999999997</v>
      </c>
      <c r="H14" s="41">
        <v>0</v>
      </c>
      <c r="I14" s="37">
        <v>0</v>
      </c>
      <c r="J14" s="5">
        <v>29191107</v>
      </c>
      <c r="K14" s="32">
        <v>0</v>
      </c>
      <c r="L14" s="25">
        <v>0</v>
      </c>
      <c r="M14" s="5">
        <v>0</v>
      </c>
      <c r="N14" s="32">
        <v>0</v>
      </c>
      <c r="O14" s="25">
        <v>8879497</v>
      </c>
      <c r="P14" s="5">
        <f t="shared" si="3"/>
        <v>38070604</v>
      </c>
      <c r="Q14" s="110">
        <f t="shared" si="2"/>
        <v>289.93582977297478</v>
      </c>
    </row>
    <row r="15" spans="1:17">
      <c r="A15" s="10" t="s">
        <v>14</v>
      </c>
      <c r="B15" s="21">
        <v>109984</v>
      </c>
      <c r="C15" s="24">
        <v>6084202190</v>
      </c>
      <c r="D15" s="21">
        <f t="shared" si="0"/>
        <v>55318.975396421294</v>
      </c>
      <c r="E15" s="32">
        <v>4507613665</v>
      </c>
      <c r="F15" s="25">
        <f t="shared" si="1"/>
        <v>40984.267393439048</v>
      </c>
      <c r="G15" s="36">
        <v>7.8760000000000003</v>
      </c>
      <c r="H15" s="41">
        <v>0</v>
      </c>
      <c r="I15" s="37">
        <v>0.33300000000000002</v>
      </c>
      <c r="J15" s="5">
        <v>35536128</v>
      </c>
      <c r="K15" s="32">
        <v>0</v>
      </c>
      <c r="L15" s="25">
        <v>1502503</v>
      </c>
      <c r="M15" s="5">
        <v>0</v>
      </c>
      <c r="N15" s="32">
        <v>1994467</v>
      </c>
      <c r="O15" s="25">
        <v>0</v>
      </c>
      <c r="P15" s="5">
        <f t="shared" si="3"/>
        <v>39033098</v>
      </c>
      <c r="Q15" s="110">
        <f t="shared" si="2"/>
        <v>354.89796697701485</v>
      </c>
    </row>
    <row r="16" spans="1:17">
      <c r="A16" s="10" t="s">
        <v>15</v>
      </c>
      <c r="B16" s="21">
        <v>127926</v>
      </c>
      <c r="C16" s="24">
        <v>5008709722</v>
      </c>
      <c r="D16" s="21">
        <f t="shared" si="0"/>
        <v>39153.180135390772</v>
      </c>
      <c r="E16" s="32">
        <v>3363821616</v>
      </c>
      <c r="F16" s="25">
        <f t="shared" si="1"/>
        <v>26295.058205525071</v>
      </c>
      <c r="G16" s="36">
        <v>8.4585000000000008</v>
      </c>
      <c r="H16" s="41">
        <v>0</v>
      </c>
      <c r="I16" s="37">
        <v>0</v>
      </c>
      <c r="J16" s="5">
        <v>28452049</v>
      </c>
      <c r="K16" s="32">
        <v>0</v>
      </c>
      <c r="L16" s="25">
        <v>0</v>
      </c>
      <c r="M16" s="5">
        <v>0</v>
      </c>
      <c r="N16" s="32">
        <v>0</v>
      </c>
      <c r="O16" s="25">
        <v>0</v>
      </c>
      <c r="P16" s="5">
        <f t="shared" si="3"/>
        <v>28452049</v>
      </c>
      <c r="Q16" s="110">
        <f t="shared" si="2"/>
        <v>222.41021371730531</v>
      </c>
    </row>
    <row r="17" spans="1:17">
      <c r="A17" s="10" t="s">
        <v>16</v>
      </c>
      <c r="B17" s="21">
        <v>200024</v>
      </c>
      <c r="C17" s="24">
        <v>23436330545</v>
      </c>
      <c r="D17" s="21">
        <f t="shared" si="0"/>
        <v>117167.59261388633</v>
      </c>
      <c r="E17" s="32">
        <v>19529075510</v>
      </c>
      <c r="F17" s="25">
        <f t="shared" si="1"/>
        <v>97633.661510618724</v>
      </c>
      <c r="G17" s="36">
        <v>3.6812999999999998</v>
      </c>
      <c r="H17" s="41">
        <v>0</v>
      </c>
      <c r="I17" s="37">
        <v>4.5199999999999997E-2</v>
      </c>
      <c r="J17" s="5">
        <v>71941843</v>
      </c>
      <c r="K17" s="32">
        <v>0</v>
      </c>
      <c r="L17" s="25">
        <v>883337</v>
      </c>
      <c r="M17" s="5">
        <v>0</v>
      </c>
      <c r="N17" s="32">
        <v>0</v>
      </c>
      <c r="O17" s="25">
        <v>15733252</v>
      </c>
      <c r="P17" s="5">
        <f t="shared" si="3"/>
        <v>88558432</v>
      </c>
      <c r="Q17" s="110">
        <f t="shared" si="2"/>
        <v>442.73903131624206</v>
      </c>
    </row>
    <row r="18" spans="1:17">
      <c r="A18" s="10" t="s">
        <v>17</v>
      </c>
      <c r="B18" s="21">
        <v>53684</v>
      </c>
      <c r="C18" s="24">
        <v>1834415211</v>
      </c>
      <c r="D18" s="21">
        <f t="shared" si="0"/>
        <v>34170.613422993818</v>
      </c>
      <c r="E18" s="32">
        <v>959151885</v>
      </c>
      <c r="F18" s="25">
        <f t="shared" si="1"/>
        <v>17866.624785783475</v>
      </c>
      <c r="G18" s="36">
        <v>8.7260000000000009</v>
      </c>
      <c r="H18" s="41">
        <v>0</v>
      </c>
      <c r="I18" s="37">
        <v>0.13800000000000001</v>
      </c>
      <c r="J18" s="5">
        <v>8369542</v>
      </c>
      <c r="K18" s="32">
        <v>0</v>
      </c>
      <c r="L18" s="25">
        <v>132361</v>
      </c>
      <c r="M18" s="5">
        <v>0</v>
      </c>
      <c r="N18" s="32">
        <v>0</v>
      </c>
      <c r="O18" s="25">
        <v>0</v>
      </c>
      <c r="P18" s="5">
        <f t="shared" si="3"/>
        <v>8501903</v>
      </c>
      <c r="Q18" s="110">
        <f t="shared" si="2"/>
        <v>158.36940242902912</v>
      </c>
    </row>
    <row r="19" spans="1:17">
      <c r="A19" s="10" t="s">
        <v>140</v>
      </c>
      <c r="B19" s="21">
        <v>27224</v>
      </c>
      <c r="C19" s="24">
        <v>1475810446</v>
      </c>
      <c r="D19" s="21">
        <f t="shared" si="0"/>
        <v>54209.904716426681</v>
      </c>
      <c r="E19" s="32">
        <v>672339598</v>
      </c>
      <c r="F19" s="25">
        <f t="shared" si="1"/>
        <v>24696.57647663826</v>
      </c>
      <c r="G19" s="36">
        <v>8.48</v>
      </c>
      <c r="H19" s="41">
        <v>0</v>
      </c>
      <c r="I19" s="37">
        <v>0</v>
      </c>
      <c r="J19" s="5">
        <v>5701439</v>
      </c>
      <c r="K19" s="32">
        <v>0</v>
      </c>
      <c r="L19" s="25">
        <v>0</v>
      </c>
      <c r="M19" s="5">
        <v>0</v>
      </c>
      <c r="N19" s="32">
        <v>0</v>
      </c>
      <c r="O19" s="25">
        <v>0</v>
      </c>
      <c r="P19" s="5">
        <f t="shared" si="3"/>
        <v>5701439</v>
      </c>
      <c r="Q19" s="110">
        <f t="shared" si="2"/>
        <v>209.42693946517778</v>
      </c>
    </row>
    <row r="20" spans="1:17">
      <c r="A20" s="10" t="s">
        <v>18</v>
      </c>
      <c r="B20" s="21">
        <v>13039</v>
      </c>
      <c r="C20" s="24">
        <v>424783501</v>
      </c>
      <c r="D20" s="21">
        <f t="shared" si="0"/>
        <v>32577.920162589155</v>
      </c>
      <c r="E20" s="32">
        <v>209349472</v>
      </c>
      <c r="F20" s="25">
        <f t="shared" si="1"/>
        <v>16055.638622593757</v>
      </c>
      <c r="G20" s="36">
        <v>10</v>
      </c>
      <c r="H20" s="41">
        <v>0</v>
      </c>
      <c r="I20" s="37">
        <v>0</v>
      </c>
      <c r="J20" s="5">
        <v>2093494</v>
      </c>
      <c r="K20" s="32">
        <v>0</v>
      </c>
      <c r="L20" s="25">
        <v>0</v>
      </c>
      <c r="M20" s="5">
        <v>0</v>
      </c>
      <c r="N20" s="32">
        <v>0</v>
      </c>
      <c r="O20" s="25">
        <v>628046</v>
      </c>
      <c r="P20" s="5">
        <f t="shared" si="3"/>
        <v>2721540</v>
      </c>
      <c r="Q20" s="110">
        <f t="shared" si="2"/>
        <v>208.72306158447734</v>
      </c>
    </row>
    <row r="21" spans="1:17">
      <c r="A21" s="10" t="s">
        <v>19</v>
      </c>
      <c r="B21" s="21">
        <v>741508</v>
      </c>
      <c r="C21" s="24">
        <v>37584837038</v>
      </c>
      <c r="D21" s="21">
        <f t="shared" si="0"/>
        <v>50687.028377306786</v>
      </c>
      <c r="E21" s="32">
        <v>24463336003</v>
      </c>
      <c r="F21" s="25">
        <f t="shared" si="1"/>
        <v>32991.33118321043</v>
      </c>
      <c r="G21" s="36">
        <v>10.988300000000001</v>
      </c>
      <c r="H21" s="41">
        <v>2.75E-2</v>
      </c>
      <c r="I21" s="37">
        <v>0</v>
      </c>
      <c r="J21" s="5">
        <v>251377699</v>
      </c>
      <c r="K21" s="32">
        <v>675621</v>
      </c>
      <c r="L21" s="25">
        <v>2140265</v>
      </c>
      <c r="M21" s="5">
        <v>13993845</v>
      </c>
      <c r="N21" s="32">
        <v>0</v>
      </c>
      <c r="O21" s="25">
        <v>0</v>
      </c>
      <c r="P21" s="5">
        <f t="shared" si="3"/>
        <v>268187430</v>
      </c>
      <c r="Q21" s="110">
        <f t="shared" si="2"/>
        <v>361.67840400912735</v>
      </c>
    </row>
    <row r="22" spans="1:17">
      <c r="A22" s="10" t="s">
        <v>20</v>
      </c>
      <c r="B22" s="21">
        <v>291135</v>
      </c>
      <c r="C22" s="24">
        <v>11789403180</v>
      </c>
      <c r="D22" s="21">
        <f t="shared" si="0"/>
        <v>40494.626822608072</v>
      </c>
      <c r="E22" s="32">
        <v>6413814940</v>
      </c>
      <c r="F22" s="25">
        <f t="shared" si="1"/>
        <v>22030.380888591204</v>
      </c>
      <c r="G22" s="36">
        <v>8.26</v>
      </c>
      <c r="H22" s="41">
        <v>0</v>
      </c>
      <c r="I22" s="37">
        <v>0</v>
      </c>
      <c r="J22" s="5">
        <v>52973136</v>
      </c>
      <c r="K22" s="32">
        <v>0</v>
      </c>
      <c r="L22" s="25">
        <v>0</v>
      </c>
      <c r="M22" s="5">
        <v>0</v>
      </c>
      <c r="N22" s="32">
        <v>0</v>
      </c>
      <c r="O22" s="25">
        <v>2213404</v>
      </c>
      <c r="P22" s="5">
        <f t="shared" si="3"/>
        <v>55186540</v>
      </c>
      <c r="Q22" s="110">
        <f t="shared" si="2"/>
        <v>189.55652875813627</v>
      </c>
    </row>
    <row r="23" spans="1:17">
      <c r="A23" s="10" t="s">
        <v>21</v>
      </c>
      <c r="B23" s="21">
        <v>41190</v>
      </c>
      <c r="C23" s="24">
        <v>3040627035</v>
      </c>
      <c r="D23" s="21">
        <f t="shared" si="0"/>
        <v>73819.54442825928</v>
      </c>
      <c r="E23" s="32">
        <v>2328703134</v>
      </c>
      <c r="F23" s="25">
        <f t="shared" si="1"/>
        <v>56535.642971595051</v>
      </c>
      <c r="G23" s="36">
        <v>4.8715000000000002</v>
      </c>
      <c r="H23" s="41">
        <v>0.2</v>
      </c>
      <c r="I23" s="37">
        <v>0</v>
      </c>
      <c r="J23" s="5">
        <v>11344344</v>
      </c>
      <c r="K23" s="32">
        <v>465743</v>
      </c>
      <c r="L23" s="25">
        <v>0</v>
      </c>
      <c r="M23" s="5">
        <v>0</v>
      </c>
      <c r="N23" s="32">
        <v>1689215</v>
      </c>
      <c r="O23" s="25">
        <v>0</v>
      </c>
      <c r="P23" s="5">
        <f t="shared" si="3"/>
        <v>13499302</v>
      </c>
      <c r="Q23" s="110">
        <f t="shared" si="2"/>
        <v>327.73250789026463</v>
      </c>
    </row>
    <row r="24" spans="1:17">
      <c r="A24" s="10" t="s">
        <v>22</v>
      </c>
      <c r="B24" s="21">
        <v>10497</v>
      </c>
      <c r="C24" s="24">
        <v>1506019329</v>
      </c>
      <c r="D24" s="21">
        <f t="shared" si="0"/>
        <v>143471.40411546157</v>
      </c>
      <c r="E24" s="32">
        <v>625135481</v>
      </c>
      <c r="F24" s="25">
        <f t="shared" si="1"/>
        <v>59553.727826998191</v>
      </c>
      <c r="G24" s="36">
        <v>7.7539999999999996</v>
      </c>
      <c r="H24" s="41">
        <v>0</v>
      </c>
      <c r="I24" s="37">
        <v>0</v>
      </c>
      <c r="J24" s="5">
        <v>4847300</v>
      </c>
      <c r="K24" s="32">
        <v>0</v>
      </c>
      <c r="L24" s="25">
        <v>0</v>
      </c>
      <c r="M24" s="5">
        <v>0</v>
      </c>
      <c r="N24" s="32">
        <v>0</v>
      </c>
      <c r="O24" s="25">
        <v>0</v>
      </c>
      <c r="P24" s="5">
        <f t="shared" si="3"/>
        <v>4847300</v>
      </c>
      <c r="Q24" s="110">
        <f t="shared" si="2"/>
        <v>461.77955606363724</v>
      </c>
    </row>
    <row r="25" spans="1:17">
      <c r="A25" s="10" t="s">
        <v>23</v>
      </c>
      <c r="B25" s="21">
        <v>49740</v>
      </c>
      <c r="C25" s="24">
        <v>1298499833</v>
      </c>
      <c r="D25" s="21">
        <f t="shared" si="0"/>
        <v>26105.746542018496</v>
      </c>
      <c r="E25" s="32">
        <v>635136300</v>
      </c>
      <c r="F25" s="25">
        <f t="shared" si="1"/>
        <v>12769.125452352231</v>
      </c>
      <c r="G25" s="36">
        <v>10</v>
      </c>
      <c r="H25" s="41">
        <v>0</v>
      </c>
      <c r="I25" s="37">
        <v>0</v>
      </c>
      <c r="J25" s="5">
        <v>4629799</v>
      </c>
      <c r="K25" s="32">
        <v>0</v>
      </c>
      <c r="L25" s="25">
        <v>506499</v>
      </c>
      <c r="M25" s="5">
        <v>0</v>
      </c>
      <c r="N25" s="32">
        <v>0</v>
      </c>
      <c r="O25" s="25">
        <v>0</v>
      </c>
      <c r="P25" s="5">
        <f t="shared" si="3"/>
        <v>5136298</v>
      </c>
      <c r="Q25" s="110">
        <f t="shared" si="2"/>
        <v>103.26292722155208</v>
      </c>
    </row>
    <row r="26" spans="1:17">
      <c r="A26" s="10" t="s">
        <v>24</v>
      </c>
      <c r="B26" s="21">
        <v>12531</v>
      </c>
      <c r="C26" s="24">
        <v>548507678</v>
      </c>
      <c r="D26" s="21">
        <f t="shared" si="0"/>
        <v>43772.059532359744</v>
      </c>
      <c r="E26" s="32">
        <v>219667471</v>
      </c>
      <c r="F26" s="25">
        <f t="shared" si="1"/>
        <v>17529.923469794907</v>
      </c>
      <c r="G26" s="36">
        <v>10</v>
      </c>
      <c r="H26" s="41">
        <v>0</v>
      </c>
      <c r="I26" s="37">
        <v>0</v>
      </c>
      <c r="J26" s="5">
        <v>2196674</v>
      </c>
      <c r="K26" s="32">
        <v>0</v>
      </c>
      <c r="L26" s="25">
        <v>0</v>
      </c>
      <c r="M26" s="5">
        <v>0</v>
      </c>
      <c r="N26" s="32">
        <v>94586</v>
      </c>
      <c r="O26" s="25">
        <v>0</v>
      </c>
      <c r="P26" s="5">
        <f t="shared" si="3"/>
        <v>2291260</v>
      </c>
      <c r="Q26" s="110">
        <f t="shared" si="2"/>
        <v>182.84733860027131</v>
      </c>
    </row>
    <row r="27" spans="1:17">
      <c r="A27" s="10" t="s">
        <v>25</v>
      </c>
      <c r="B27" s="21">
        <v>9648</v>
      </c>
      <c r="C27" s="24">
        <v>960708325</v>
      </c>
      <c r="D27" s="21">
        <f t="shared" si="0"/>
        <v>99575.904332504142</v>
      </c>
      <c r="E27" s="32">
        <v>355240473</v>
      </c>
      <c r="F27" s="25">
        <f t="shared" si="1"/>
        <v>36820.115360696516</v>
      </c>
      <c r="G27" s="36">
        <v>10</v>
      </c>
      <c r="H27" s="41">
        <v>0</v>
      </c>
      <c r="I27" s="37">
        <v>0</v>
      </c>
      <c r="J27" s="5">
        <v>3552405</v>
      </c>
      <c r="K27" s="32">
        <v>0</v>
      </c>
      <c r="L27" s="25">
        <v>0</v>
      </c>
      <c r="M27" s="5">
        <v>0</v>
      </c>
      <c r="N27" s="32">
        <v>0</v>
      </c>
      <c r="O27" s="25">
        <v>0</v>
      </c>
      <c r="P27" s="5">
        <f t="shared" si="3"/>
        <v>3552405</v>
      </c>
      <c r="Q27" s="110">
        <f t="shared" si="2"/>
        <v>368.2011815920398</v>
      </c>
    </row>
    <row r="28" spans="1:17">
      <c r="A28" s="10" t="s">
        <v>26</v>
      </c>
      <c r="B28" s="21">
        <v>14103</v>
      </c>
      <c r="C28" s="24">
        <v>1107807623</v>
      </c>
      <c r="D28" s="21">
        <f t="shared" si="0"/>
        <v>78551.203502800825</v>
      </c>
      <c r="E28" s="32">
        <v>658337747</v>
      </c>
      <c r="F28" s="25">
        <f t="shared" si="1"/>
        <v>46680.688293270934</v>
      </c>
      <c r="G28" s="36">
        <v>7.3289999999999997</v>
      </c>
      <c r="H28" s="41">
        <v>0</v>
      </c>
      <c r="I28" s="37">
        <v>0</v>
      </c>
      <c r="J28" s="5">
        <v>4821710</v>
      </c>
      <c r="K28" s="32">
        <v>0</v>
      </c>
      <c r="L28" s="25">
        <v>0</v>
      </c>
      <c r="M28" s="5">
        <v>0</v>
      </c>
      <c r="N28" s="32">
        <v>166453</v>
      </c>
      <c r="O28" s="25">
        <v>0</v>
      </c>
      <c r="P28" s="5">
        <f t="shared" si="3"/>
        <v>4988163</v>
      </c>
      <c r="Q28" s="110">
        <f t="shared" si="2"/>
        <v>353.69517124016164</v>
      </c>
    </row>
    <row r="29" spans="1:17">
      <c r="A29" s="10" t="s">
        <v>27</v>
      </c>
      <c r="B29" s="21">
        <v>13708</v>
      </c>
      <c r="C29" s="24">
        <v>743890708</v>
      </c>
      <c r="D29" s="21">
        <f t="shared" si="0"/>
        <v>54266.903122264368</v>
      </c>
      <c r="E29" s="32">
        <v>482301076</v>
      </c>
      <c r="F29" s="25">
        <f t="shared" si="1"/>
        <v>35183.912751677854</v>
      </c>
      <c r="G29" s="36">
        <v>10</v>
      </c>
      <c r="H29" s="41">
        <v>0</v>
      </c>
      <c r="I29" s="37">
        <v>0</v>
      </c>
      <c r="J29" s="5">
        <v>4823010</v>
      </c>
      <c r="K29" s="32">
        <v>0</v>
      </c>
      <c r="L29" s="25">
        <v>0</v>
      </c>
      <c r="M29" s="5">
        <v>0</v>
      </c>
      <c r="N29" s="32">
        <v>0</v>
      </c>
      <c r="O29" s="25">
        <v>0</v>
      </c>
      <c r="P29" s="5">
        <f t="shared" si="3"/>
        <v>4823010</v>
      </c>
      <c r="Q29" s="110">
        <f t="shared" si="2"/>
        <v>351.83907207470088</v>
      </c>
    </row>
    <row r="30" spans="1:17">
      <c r="A30" s="10" t="s">
        <v>28</v>
      </c>
      <c r="B30" s="21">
        <v>22447</v>
      </c>
      <c r="C30" s="24">
        <v>1835300614</v>
      </c>
      <c r="D30" s="21">
        <f t="shared" si="0"/>
        <v>81761.509956787093</v>
      </c>
      <c r="E30" s="32">
        <v>736207774</v>
      </c>
      <c r="F30" s="25">
        <f t="shared" si="1"/>
        <v>32797.602084911123</v>
      </c>
      <c r="G30" s="36">
        <v>9.75</v>
      </c>
      <c r="H30" s="41">
        <v>0</v>
      </c>
      <c r="I30" s="37">
        <v>0</v>
      </c>
      <c r="J30" s="5">
        <v>7178032</v>
      </c>
      <c r="K30" s="32">
        <v>0</v>
      </c>
      <c r="L30" s="25">
        <v>0</v>
      </c>
      <c r="M30" s="5">
        <v>0</v>
      </c>
      <c r="N30" s="32">
        <v>0</v>
      </c>
      <c r="O30" s="25">
        <v>0</v>
      </c>
      <c r="P30" s="5">
        <f t="shared" si="3"/>
        <v>7178032</v>
      </c>
      <c r="Q30" s="110">
        <f t="shared" si="2"/>
        <v>319.77689668998084</v>
      </c>
    </row>
    <row r="31" spans="1:17">
      <c r="A31" s="10" t="s">
        <v>29</v>
      </c>
      <c r="B31" s="21">
        <v>30308</v>
      </c>
      <c r="C31" s="24">
        <v>2640310311</v>
      </c>
      <c r="D31" s="21">
        <f t="shared" si="0"/>
        <v>87115.953246667545</v>
      </c>
      <c r="E31" s="32">
        <v>1216894851</v>
      </c>
      <c r="F31" s="25">
        <f t="shared" si="1"/>
        <v>40150.945327966212</v>
      </c>
      <c r="G31" s="36">
        <v>8.9499999999999993</v>
      </c>
      <c r="H31" s="41">
        <v>0</v>
      </c>
      <c r="I31" s="37">
        <v>0</v>
      </c>
      <c r="J31" s="5">
        <v>10891242</v>
      </c>
      <c r="K31" s="32">
        <v>0</v>
      </c>
      <c r="L31" s="25">
        <v>0</v>
      </c>
      <c r="M31" s="5">
        <v>0</v>
      </c>
      <c r="N31" s="32">
        <v>0</v>
      </c>
      <c r="O31" s="25">
        <v>0</v>
      </c>
      <c r="P31" s="5">
        <f t="shared" si="3"/>
        <v>10891242</v>
      </c>
      <c r="Q31" s="110">
        <f t="shared" si="2"/>
        <v>359.35205226342879</v>
      </c>
    </row>
    <row r="32" spans="1:17">
      <c r="A32" s="10" t="s">
        <v>30</v>
      </c>
      <c r="B32" s="21">
        <v>122099</v>
      </c>
      <c r="C32" s="24">
        <v>5558311241</v>
      </c>
      <c r="D32" s="21">
        <f t="shared" si="0"/>
        <v>45522.987420044388</v>
      </c>
      <c r="E32" s="32">
        <v>3742035118</v>
      </c>
      <c r="F32" s="25">
        <f t="shared" si="1"/>
        <v>30647.549267397768</v>
      </c>
      <c r="G32" s="36">
        <v>8.8580000000000005</v>
      </c>
      <c r="H32" s="41">
        <v>0.1</v>
      </c>
      <c r="I32" s="37">
        <v>0</v>
      </c>
      <c r="J32" s="5">
        <v>33149848</v>
      </c>
      <c r="K32" s="32">
        <v>374242</v>
      </c>
      <c r="L32" s="25">
        <v>0</v>
      </c>
      <c r="M32" s="5">
        <v>0</v>
      </c>
      <c r="N32" s="32">
        <v>0</v>
      </c>
      <c r="O32" s="25">
        <v>288669</v>
      </c>
      <c r="P32" s="5">
        <f t="shared" si="3"/>
        <v>33812759</v>
      </c>
      <c r="Q32" s="110">
        <f t="shared" si="2"/>
        <v>276.92904118788852</v>
      </c>
    </row>
    <row r="33" spans="1:17">
      <c r="A33" s="10" t="s">
        <v>31</v>
      </c>
      <c r="B33" s="21">
        <v>79536</v>
      </c>
      <c r="C33" s="24">
        <v>3803303511</v>
      </c>
      <c r="D33" s="21">
        <f t="shared" si="0"/>
        <v>47818.642011164753</v>
      </c>
      <c r="E33" s="32">
        <v>2515372860</v>
      </c>
      <c r="F33" s="25">
        <f t="shared" si="1"/>
        <v>31625.589167169583</v>
      </c>
      <c r="G33" s="36">
        <v>8.5</v>
      </c>
      <c r="H33" s="41">
        <v>0</v>
      </c>
      <c r="I33" s="37">
        <v>0</v>
      </c>
      <c r="J33" s="5">
        <v>21380669</v>
      </c>
      <c r="K33" s="32">
        <v>0</v>
      </c>
      <c r="L33" s="25">
        <v>0</v>
      </c>
      <c r="M33" s="5">
        <v>0</v>
      </c>
      <c r="N33" s="32">
        <v>0</v>
      </c>
      <c r="O33" s="25">
        <v>0</v>
      </c>
      <c r="P33" s="5">
        <f t="shared" si="3"/>
        <v>21380669</v>
      </c>
      <c r="Q33" s="110">
        <f t="shared" si="2"/>
        <v>268.81750402333535</v>
      </c>
    </row>
    <row r="34" spans="1:17">
      <c r="A34" s="10" t="s">
        <v>32</v>
      </c>
      <c r="B34" s="21">
        <v>928731</v>
      </c>
      <c r="C34" s="24">
        <v>42519275220</v>
      </c>
      <c r="D34" s="21">
        <f t="shared" si="0"/>
        <v>45782.121217015476</v>
      </c>
      <c r="E34" s="32">
        <v>29349684182</v>
      </c>
      <c r="F34" s="25">
        <f t="shared" si="1"/>
        <v>31601.921527331378</v>
      </c>
      <c r="G34" s="36">
        <v>7.8064999999999998</v>
      </c>
      <c r="H34" s="41">
        <v>0.188</v>
      </c>
      <c r="I34" s="37">
        <v>0</v>
      </c>
      <c r="J34" s="5">
        <v>230686079</v>
      </c>
      <c r="K34" s="32">
        <v>7076237</v>
      </c>
      <c r="L34" s="25">
        <v>0</v>
      </c>
      <c r="M34" s="5">
        <v>0</v>
      </c>
      <c r="N34" s="32">
        <v>17903725</v>
      </c>
      <c r="O34" s="25">
        <v>86496005</v>
      </c>
      <c r="P34" s="5">
        <f t="shared" si="3"/>
        <v>342162046</v>
      </c>
      <c r="Q34" s="110">
        <f t="shared" si="2"/>
        <v>368.41889201501834</v>
      </c>
    </row>
    <row r="35" spans="1:17">
      <c r="A35" s="10" t="s">
        <v>33</v>
      </c>
      <c r="B35" s="21">
        <v>17609</v>
      </c>
      <c r="C35" s="24">
        <v>541527369</v>
      </c>
      <c r="D35" s="21">
        <f t="shared" si="0"/>
        <v>30752.87460957465</v>
      </c>
      <c r="E35" s="32">
        <v>227228773</v>
      </c>
      <c r="F35" s="25">
        <f t="shared" si="1"/>
        <v>12904.127037310467</v>
      </c>
      <c r="G35" s="36">
        <v>8.1150000000000002</v>
      </c>
      <c r="H35" s="41">
        <v>0</v>
      </c>
      <c r="I35" s="37">
        <v>0</v>
      </c>
      <c r="J35" s="5">
        <v>1843961</v>
      </c>
      <c r="K35" s="32">
        <v>0</v>
      </c>
      <c r="L35" s="25">
        <v>0</v>
      </c>
      <c r="M35" s="5">
        <v>0</v>
      </c>
      <c r="N35" s="32">
        <v>0</v>
      </c>
      <c r="O35" s="25">
        <v>0</v>
      </c>
      <c r="P35" s="5">
        <f t="shared" si="3"/>
        <v>1843961</v>
      </c>
      <c r="Q35" s="110">
        <f t="shared" si="2"/>
        <v>104.71696291669033</v>
      </c>
    </row>
    <row r="36" spans="1:17">
      <c r="A36" s="10" t="s">
        <v>34</v>
      </c>
      <c r="B36" s="21">
        <v>104605</v>
      </c>
      <c r="C36" s="24">
        <v>8429250773</v>
      </c>
      <c r="D36" s="21">
        <f t="shared" si="0"/>
        <v>80581.719544954831</v>
      </c>
      <c r="E36" s="32">
        <v>6159944874</v>
      </c>
      <c r="F36" s="25">
        <f t="shared" si="1"/>
        <v>58887.671468859044</v>
      </c>
      <c r="G36" s="36">
        <v>4.2782999999999998</v>
      </c>
      <c r="H36" s="41">
        <v>0.27100000000000002</v>
      </c>
      <c r="I36" s="37">
        <v>0</v>
      </c>
      <c r="J36" s="5">
        <v>26354100</v>
      </c>
      <c r="K36" s="32">
        <v>1669344</v>
      </c>
      <c r="L36" s="25">
        <v>0</v>
      </c>
      <c r="M36" s="5">
        <v>0</v>
      </c>
      <c r="N36" s="32">
        <v>11697167</v>
      </c>
      <c r="O36" s="25">
        <v>5046451</v>
      </c>
      <c r="P36" s="5">
        <f t="shared" si="3"/>
        <v>44767062</v>
      </c>
      <c r="Q36" s="110">
        <f t="shared" si="2"/>
        <v>427.96292720233259</v>
      </c>
    </row>
    <row r="37" spans="1:17">
      <c r="A37" s="10" t="s">
        <v>35</v>
      </c>
      <c r="B37" s="21">
        <v>49387</v>
      </c>
      <c r="C37" s="24">
        <v>1588813941</v>
      </c>
      <c r="D37" s="21">
        <f t="shared" si="0"/>
        <v>32170.691497762567</v>
      </c>
      <c r="E37" s="32">
        <v>713869100</v>
      </c>
      <c r="F37" s="25">
        <f t="shared" si="1"/>
        <v>14454.595338854355</v>
      </c>
      <c r="G37" s="36">
        <v>8.75</v>
      </c>
      <c r="H37" s="41">
        <v>0</v>
      </c>
      <c r="I37" s="37">
        <v>0</v>
      </c>
      <c r="J37" s="5">
        <v>6257100</v>
      </c>
      <c r="K37" s="32">
        <v>0</v>
      </c>
      <c r="L37" s="25">
        <v>0</v>
      </c>
      <c r="M37" s="5">
        <v>0</v>
      </c>
      <c r="N37" s="32">
        <v>344158</v>
      </c>
      <c r="O37" s="25">
        <v>0</v>
      </c>
      <c r="P37" s="5">
        <f t="shared" si="3"/>
        <v>6601258</v>
      </c>
      <c r="Q37" s="110">
        <f t="shared" si="2"/>
        <v>133.66387915848301</v>
      </c>
    </row>
    <row r="38" spans="1:17">
      <c r="A38" s="10" t="s">
        <v>36</v>
      </c>
      <c r="B38" s="21">
        <v>13988</v>
      </c>
      <c r="C38" s="24">
        <v>798883826</v>
      </c>
      <c r="D38" s="21">
        <f t="shared" si="0"/>
        <v>57112.083643122678</v>
      </c>
      <c r="E38" s="32">
        <v>256625849</v>
      </c>
      <c r="F38" s="25">
        <f t="shared" si="1"/>
        <v>18346.143051186733</v>
      </c>
      <c r="G38" s="36">
        <v>9.5</v>
      </c>
      <c r="H38" s="41">
        <v>0</v>
      </c>
      <c r="I38" s="37">
        <v>0</v>
      </c>
      <c r="J38" s="5">
        <v>2437949</v>
      </c>
      <c r="K38" s="32">
        <v>0</v>
      </c>
      <c r="L38" s="25">
        <v>0</v>
      </c>
      <c r="M38" s="5">
        <v>0</v>
      </c>
      <c r="N38" s="32">
        <v>0</v>
      </c>
      <c r="O38" s="25">
        <v>0</v>
      </c>
      <c r="P38" s="5">
        <f t="shared" si="3"/>
        <v>2437949</v>
      </c>
      <c r="Q38" s="110">
        <f t="shared" si="2"/>
        <v>174.28860451815842</v>
      </c>
    </row>
    <row r="39" spans="1:17">
      <c r="A39" s="10" t="s">
        <v>37</v>
      </c>
      <c r="B39" s="21">
        <v>7002</v>
      </c>
      <c r="C39" s="24">
        <v>385445596</v>
      </c>
      <c r="D39" s="21">
        <f t="shared" si="0"/>
        <v>55047.928591830903</v>
      </c>
      <c r="E39" s="32">
        <v>117869356</v>
      </c>
      <c r="F39" s="25">
        <f t="shared" si="1"/>
        <v>16833.669808626106</v>
      </c>
      <c r="G39" s="36">
        <v>10</v>
      </c>
      <c r="H39" s="41">
        <v>0</v>
      </c>
      <c r="I39" s="37">
        <v>0</v>
      </c>
      <c r="J39" s="5">
        <v>1178694</v>
      </c>
      <c r="K39" s="32">
        <v>0</v>
      </c>
      <c r="L39" s="25">
        <v>0</v>
      </c>
      <c r="M39" s="5">
        <v>0</v>
      </c>
      <c r="N39" s="32">
        <v>0</v>
      </c>
      <c r="O39" s="25">
        <v>0</v>
      </c>
      <c r="P39" s="5">
        <f t="shared" si="3"/>
        <v>1178694</v>
      </c>
      <c r="Q39" s="110">
        <f t="shared" ref="Q39:Q70" si="4">P39/B39</f>
        <v>168.33676092544988</v>
      </c>
    </row>
    <row r="40" spans="1:17">
      <c r="A40" s="10" t="s">
        <v>38</v>
      </c>
      <c r="B40" s="21">
        <v>188331</v>
      </c>
      <c r="C40" s="24">
        <v>8295511446</v>
      </c>
      <c r="D40" s="21">
        <f t="shared" si="0"/>
        <v>44047.509151440812</v>
      </c>
      <c r="E40" s="32">
        <v>5887718859</v>
      </c>
      <c r="F40" s="25">
        <f t="shared" si="1"/>
        <v>31262.611354476958</v>
      </c>
      <c r="G40" s="36">
        <v>4.7329999999999997</v>
      </c>
      <c r="H40" s="41">
        <v>0</v>
      </c>
      <c r="I40" s="37">
        <v>0</v>
      </c>
      <c r="J40" s="5">
        <v>27866573</v>
      </c>
      <c r="K40" s="32">
        <v>0</v>
      </c>
      <c r="L40" s="25">
        <v>0</v>
      </c>
      <c r="M40" s="5">
        <v>0</v>
      </c>
      <c r="N40" s="32">
        <v>717694</v>
      </c>
      <c r="O40" s="25">
        <v>0</v>
      </c>
      <c r="P40" s="5">
        <f t="shared" si="3"/>
        <v>28584267</v>
      </c>
      <c r="Q40" s="110">
        <f t="shared" si="4"/>
        <v>151.77674944645332</v>
      </c>
    </row>
    <row r="41" spans="1:17">
      <c r="A41" s="10" t="s">
        <v>39</v>
      </c>
      <c r="B41" s="21">
        <v>394244</v>
      </c>
      <c r="C41" s="24">
        <v>27561342310</v>
      </c>
      <c r="D41" s="21">
        <f t="shared" si="0"/>
        <v>69909.351340794019</v>
      </c>
      <c r="E41" s="32">
        <v>22185186530</v>
      </c>
      <c r="F41" s="25">
        <f t="shared" si="1"/>
        <v>56272.730922981704</v>
      </c>
      <c r="G41" s="36">
        <v>5.2470999999999997</v>
      </c>
      <c r="H41" s="41">
        <v>0</v>
      </c>
      <c r="I41" s="37">
        <v>0</v>
      </c>
      <c r="J41" s="5">
        <v>116470939</v>
      </c>
      <c r="K41" s="32">
        <v>0</v>
      </c>
      <c r="L41" s="25">
        <v>0</v>
      </c>
      <c r="M41" s="5">
        <v>28564659</v>
      </c>
      <c r="N41" s="32">
        <v>0</v>
      </c>
      <c r="O41" s="25">
        <v>3319378</v>
      </c>
      <c r="P41" s="5">
        <f t="shared" si="3"/>
        <v>148354976</v>
      </c>
      <c r="Q41" s="110">
        <f t="shared" si="4"/>
        <v>376.3024319964286</v>
      </c>
    </row>
    <row r="42" spans="1:17">
      <c r="A42" s="10" t="s">
        <v>40</v>
      </c>
      <c r="B42" s="21">
        <v>227714</v>
      </c>
      <c r="C42" s="24">
        <v>13033943208</v>
      </c>
      <c r="D42" s="21">
        <f t="shared" si="0"/>
        <v>57238.216394248928</v>
      </c>
      <c r="E42" s="32">
        <v>6821324793</v>
      </c>
      <c r="F42" s="25">
        <f t="shared" si="1"/>
        <v>29955.667165830822</v>
      </c>
      <c r="G42" s="36">
        <v>8.6</v>
      </c>
      <c r="H42" s="41">
        <v>0</v>
      </c>
      <c r="I42" s="37">
        <v>0</v>
      </c>
      <c r="J42" s="5">
        <v>58663393</v>
      </c>
      <c r="K42" s="32">
        <v>0</v>
      </c>
      <c r="L42" s="25">
        <v>0</v>
      </c>
      <c r="M42" s="5">
        <v>0</v>
      </c>
      <c r="N42" s="32">
        <v>0</v>
      </c>
      <c r="O42" s="25">
        <v>0</v>
      </c>
      <c r="P42" s="5">
        <f t="shared" si="3"/>
        <v>58663393</v>
      </c>
      <c r="Q42" s="110">
        <f t="shared" si="4"/>
        <v>257.61873666089917</v>
      </c>
    </row>
    <row r="43" spans="1:17">
      <c r="A43" s="10" t="s">
        <v>41</v>
      </c>
      <c r="B43" s="21">
        <v>31591</v>
      </c>
      <c r="C43" s="24">
        <v>1364039665</v>
      </c>
      <c r="D43" s="21">
        <f t="shared" si="0"/>
        <v>43178.109746446775</v>
      </c>
      <c r="E43" s="32">
        <v>776960501</v>
      </c>
      <c r="F43" s="25">
        <f t="shared" si="1"/>
        <v>24594.362350036401</v>
      </c>
      <c r="G43" s="36">
        <v>9</v>
      </c>
      <c r="H43" s="41">
        <v>0</v>
      </c>
      <c r="I43" s="37">
        <v>0</v>
      </c>
      <c r="J43" s="5">
        <v>6992644</v>
      </c>
      <c r="K43" s="32">
        <v>0</v>
      </c>
      <c r="L43" s="25">
        <v>0</v>
      </c>
      <c r="M43" s="5">
        <v>0</v>
      </c>
      <c r="N43" s="32">
        <v>0</v>
      </c>
      <c r="O43" s="25">
        <v>0</v>
      </c>
      <c r="P43" s="5">
        <f t="shared" si="3"/>
        <v>6992644</v>
      </c>
      <c r="Q43" s="110">
        <f t="shared" si="4"/>
        <v>221.34924503814378</v>
      </c>
    </row>
    <row r="44" spans="1:17">
      <c r="A44" s="10" t="s">
        <v>42</v>
      </c>
      <c r="B44" s="21">
        <v>7694</v>
      </c>
      <c r="C44" s="24">
        <v>300844033</v>
      </c>
      <c r="D44" s="21">
        <f t="shared" si="0"/>
        <v>39101.122043150506</v>
      </c>
      <c r="E44" s="32">
        <v>113902320</v>
      </c>
      <c r="F44" s="25">
        <f t="shared" si="1"/>
        <v>14804.044710163764</v>
      </c>
      <c r="G44" s="36">
        <v>10</v>
      </c>
      <c r="H44" s="41">
        <v>0</v>
      </c>
      <c r="I44" s="37">
        <v>0</v>
      </c>
      <c r="J44" s="5">
        <v>1139023</v>
      </c>
      <c r="K44" s="32">
        <v>0</v>
      </c>
      <c r="L44" s="25">
        <v>0</v>
      </c>
      <c r="M44" s="5">
        <v>0</v>
      </c>
      <c r="N44" s="32">
        <v>0</v>
      </c>
      <c r="O44" s="25">
        <v>0</v>
      </c>
      <c r="P44" s="5">
        <f t="shared" si="3"/>
        <v>1139023</v>
      </c>
      <c r="Q44" s="110">
        <f t="shared" si="4"/>
        <v>148.04042110735639</v>
      </c>
    </row>
    <row r="45" spans="1:17">
      <c r="A45" s="10" t="s">
        <v>43</v>
      </c>
      <c r="B45" s="21">
        <v>19035</v>
      </c>
      <c r="C45" s="24">
        <v>588443939</v>
      </c>
      <c r="D45" s="21">
        <f t="shared" si="0"/>
        <v>30913.787181507749</v>
      </c>
      <c r="E45" s="32">
        <v>295128083</v>
      </c>
      <c r="F45" s="25">
        <f t="shared" si="1"/>
        <v>15504.49608615708</v>
      </c>
      <c r="G45" s="36">
        <v>10</v>
      </c>
      <c r="H45" s="41">
        <v>0</v>
      </c>
      <c r="I45" s="37">
        <v>0</v>
      </c>
      <c r="J45" s="5">
        <v>2951281</v>
      </c>
      <c r="K45" s="32">
        <v>0</v>
      </c>
      <c r="L45" s="25">
        <v>0</v>
      </c>
      <c r="M45" s="5">
        <v>0</v>
      </c>
      <c r="N45" s="32">
        <v>0</v>
      </c>
      <c r="O45" s="25">
        <v>0</v>
      </c>
      <c r="P45" s="5">
        <f t="shared" si="3"/>
        <v>2951281</v>
      </c>
      <c r="Q45" s="110">
        <f t="shared" si="4"/>
        <v>155.04496979248754</v>
      </c>
    </row>
    <row r="46" spans="1:17">
      <c r="A46" s="10" t="s">
        <v>44</v>
      </c>
      <c r="B46" s="21">
        <v>241422</v>
      </c>
      <c r="C46" s="24">
        <v>13262598084</v>
      </c>
      <c r="D46" s="21">
        <f t="shared" si="0"/>
        <v>54935.333499018314</v>
      </c>
      <c r="E46" s="32">
        <v>10253452444</v>
      </c>
      <c r="F46" s="25">
        <f t="shared" si="1"/>
        <v>42471.077383171374</v>
      </c>
      <c r="G46" s="36">
        <v>7.3807999999999998</v>
      </c>
      <c r="H46" s="41">
        <v>0.40060000000000001</v>
      </c>
      <c r="I46" s="37">
        <v>0</v>
      </c>
      <c r="J46" s="5">
        <v>75675962</v>
      </c>
      <c r="K46" s="32">
        <v>4107351</v>
      </c>
      <c r="L46" s="25">
        <v>0</v>
      </c>
      <c r="M46" s="5">
        <v>0</v>
      </c>
      <c r="N46" s="32">
        <v>0</v>
      </c>
      <c r="O46" s="25">
        <v>5180925</v>
      </c>
      <c r="P46" s="5">
        <f t="shared" si="3"/>
        <v>84964238</v>
      </c>
      <c r="Q46" s="110">
        <f t="shared" si="4"/>
        <v>351.93245851662232</v>
      </c>
    </row>
    <row r="47" spans="1:17">
      <c r="A47" s="10" t="s">
        <v>45</v>
      </c>
      <c r="B47" s="21">
        <v>237204</v>
      </c>
      <c r="C47" s="24">
        <v>9320250481</v>
      </c>
      <c r="D47" s="21">
        <f t="shared" si="0"/>
        <v>39292.13032242289</v>
      </c>
      <c r="E47" s="32">
        <v>5796133986</v>
      </c>
      <c r="F47" s="25">
        <f t="shared" si="1"/>
        <v>24435.228689229523</v>
      </c>
      <c r="G47" s="36">
        <v>6.22</v>
      </c>
      <c r="H47" s="41">
        <v>0</v>
      </c>
      <c r="I47" s="37">
        <v>0</v>
      </c>
      <c r="J47" s="5">
        <v>36107007</v>
      </c>
      <c r="K47" s="32">
        <v>0</v>
      </c>
      <c r="L47" s="25">
        <v>0</v>
      </c>
      <c r="M47" s="5">
        <v>0</v>
      </c>
      <c r="N47" s="32">
        <v>1812119</v>
      </c>
      <c r="O47" s="25">
        <v>14893231</v>
      </c>
      <c r="P47" s="5">
        <f t="shared" si="3"/>
        <v>52812357</v>
      </c>
      <c r="Q47" s="110">
        <f t="shared" si="4"/>
        <v>222.6453053068245</v>
      </c>
    </row>
    <row r="48" spans="1:17">
      <c r="A48" s="10" t="s">
        <v>46</v>
      </c>
      <c r="B48" s="21">
        <v>116359</v>
      </c>
      <c r="C48" s="24">
        <v>11135667796</v>
      </c>
      <c r="D48" s="21">
        <f t="shared" si="0"/>
        <v>95700.958206928553</v>
      </c>
      <c r="E48" s="32">
        <v>8774188929</v>
      </c>
      <c r="F48" s="25">
        <f t="shared" si="1"/>
        <v>75406.19057399944</v>
      </c>
      <c r="G48" s="36">
        <v>5.4859999999999998</v>
      </c>
      <c r="H48" s="41">
        <v>0.59199999999999997</v>
      </c>
      <c r="I48" s="37">
        <v>0</v>
      </c>
      <c r="J48" s="5">
        <v>48138409</v>
      </c>
      <c r="K48" s="32">
        <v>5194731</v>
      </c>
      <c r="L48" s="25">
        <v>0</v>
      </c>
      <c r="M48" s="5">
        <v>0</v>
      </c>
      <c r="N48" s="32">
        <v>0</v>
      </c>
      <c r="O48" s="25">
        <v>18348502</v>
      </c>
      <c r="P48" s="5">
        <f t="shared" si="3"/>
        <v>71681642</v>
      </c>
      <c r="Q48" s="110">
        <f t="shared" si="4"/>
        <v>616.03865622770911</v>
      </c>
    </row>
    <row r="49" spans="1:17">
      <c r="A49" s="10" t="s">
        <v>47</v>
      </c>
      <c r="B49" s="21">
        <v>2070573</v>
      </c>
      <c r="C49" s="24">
        <v>107816622010</v>
      </c>
      <c r="D49" s="21">
        <f t="shared" si="0"/>
        <v>52070.910810678979</v>
      </c>
      <c r="E49" s="32">
        <v>81474177474</v>
      </c>
      <c r="F49" s="25">
        <f t="shared" si="1"/>
        <v>39348.613873550945</v>
      </c>
      <c r="G49" s="36">
        <v>6.1230000000000002</v>
      </c>
      <c r="H49" s="41">
        <v>0.92900000000000005</v>
      </c>
      <c r="I49" s="37">
        <v>0</v>
      </c>
      <c r="J49" s="5">
        <v>501474800</v>
      </c>
      <c r="K49" s="32">
        <v>79962375</v>
      </c>
      <c r="L49" s="25">
        <v>0</v>
      </c>
      <c r="M49" s="5">
        <v>264769720</v>
      </c>
      <c r="N49" s="32">
        <v>0</v>
      </c>
      <c r="O49" s="25">
        <v>0</v>
      </c>
      <c r="P49" s="5">
        <f t="shared" si="3"/>
        <v>846206895</v>
      </c>
      <c r="Q49" s="110">
        <f t="shared" si="4"/>
        <v>408.6824734022901</v>
      </c>
    </row>
    <row r="50" spans="1:17">
      <c r="A50" s="10" t="s">
        <v>48</v>
      </c>
      <c r="B50" s="21">
        <v>84743</v>
      </c>
      <c r="C50" s="24">
        <v>11285002822</v>
      </c>
      <c r="D50" s="21">
        <f t="shared" si="0"/>
        <v>133167.37455601053</v>
      </c>
      <c r="E50" s="32">
        <v>7854663747</v>
      </c>
      <c r="F50" s="25">
        <f t="shared" si="1"/>
        <v>92688.053845155358</v>
      </c>
      <c r="G50" s="36">
        <v>5.8089000000000004</v>
      </c>
      <c r="H50" s="41">
        <v>0</v>
      </c>
      <c r="I50" s="37">
        <v>0</v>
      </c>
      <c r="J50" s="5">
        <v>45629051</v>
      </c>
      <c r="K50" s="32">
        <v>0</v>
      </c>
      <c r="L50" s="25">
        <v>0</v>
      </c>
      <c r="M50" s="5">
        <v>6095094</v>
      </c>
      <c r="N50" s="32">
        <v>0</v>
      </c>
      <c r="O50" s="25">
        <v>4736320</v>
      </c>
      <c r="P50" s="5">
        <f t="shared" si="3"/>
        <v>56460465</v>
      </c>
      <c r="Q50" s="110">
        <f t="shared" si="4"/>
        <v>666.25520691974555</v>
      </c>
    </row>
    <row r="51" spans="1:17">
      <c r="A51" s="10" t="s">
        <v>49</v>
      </c>
      <c r="B51" s="21">
        <v>52740</v>
      </c>
      <c r="C51" s="24">
        <v>3058279670</v>
      </c>
      <c r="D51" s="21">
        <f t="shared" si="0"/>
        <v>57987.85874099355</v>
      </c>
      <c r="E51" s="32">
        <v>2151002256</v>
      </c>
      <c r="F51" s="25">
        <f t="shared" si="1"/>
        <v>40785.025711035269</v>
      </c>
      <c r="G51" s="36">
        <v>6.7321</v>
      </c>
      <c r="H51" s="41">
        <v>0</v>
      </c>
      <c r="I51" s="37">
        <v>0</v>
      </c>
      <c r="J51" s="5">
        <v>14480145</v>
      </c>
      <c r="K51" s="32">
        <v>0</v>
      </c>
      <c r="L51" s="25">
        <v>0</v>
      </c>
      <c r="M51" s="5">
        <v>464242</v>
      </c>
      <c r="N51" s="32">
        <v>0</v>
      </c>
      <c r="O51" s="25">
        <v>0</v>
      </c>
      <c r="P51" s="5">
        <f t="shared" si="3"/>
        <v>14944387</v>
      </c>
      <c r="Q51" s="110">
        <f t="shared" si="4"/>
        <v>283.35963215775502</v>
      </c>
    </row>
    <row r="52" spans="1:17">
      <c r="A52" s="10" t="s">
        <v>50</v>
      </c>
      <c r="B52" s="21">
        <v>171038</v>
      </c>
      <c r="C52" s="24">
        <v>8081153044</v>
      </c>
      <c r="D52" s="21">
        <f t="shared" si="0"/>
        <v>47247.705445573498</v>
      </c>
      <c r="E52" s="32">
        <v>5759822114</v>
      </c>
      <c r="F52" s="25">
        <f t="shared" si="1"/>
        <v>33675.68677136075</v>
      </c>
      <c r="G52" s="36">
        <v>4.5279999999999996</v>
      </c>
      <c r="H52" s="41">
        <v>0</v>
      </c>
      <c r="I52" s="37">
        <v>0</v>
      </c>
      <c r="J52" s="5">
        <v>26079212</v>
      </c>
      <c r="K52" s="32">
        <v>0</v>
      </c>
      <c r="L52" s="25">
        <v>0</v>
      </c>
      <c r="M52" s="5">
        <v>0</v>
      </c>
      <c r="N52" s="32">
        <v>0</v>
      </c>
      <c r="O52" s="25">
        <v>17683</v>
      </c>
      <c r="P52" s="5">
        <f t="shared" si="3"/>
        <v>26096895</v>
      </c>
      <c r="Q52" s="110">
        <f t="shared" si="4"/>
        <v>152.57951449385516</v>
      </c>
    </row>
    <row r="53" spans="1:17">
      <c r="A53" s="10" t="s">
        <v>51</v>
      </c>
      <c r="B53" s="21">
        <v>34746</v>
      </c>
      <c r="C53" s="24">
        <v>1550608174</v>
      </c>
      <c r="D53" s="21">
        <f t="shared" si="0"/>
        <v>44626.954872503309</v>
      </c>
      <c r="E53" s="32">
        <v>878658611</v>
      </c>
      <c r="F53" s="25">
        <f t="shared" si="1"/>
        <v>25288.050739653485</v>
      </c>
      <c r="G53" s="36">
        <v>8.4718999999999998</v>
      </c>
      <c r="H53" s="41">
        <v>0.62680000000000002</v>
      </c>
      <c r="I53" s="37">
        <v>0</v>
      </c>
      <c r="J53" s="5">
        <v>7443908</v>
      </c>
      <c r="K53" s="32">
        <v>550743</v>
      </c>
      <c r="L53" s="25">
        <v>0</v>
      </c>
      <c r="M53" s="5">
        <v>0</v>
      </c>
      <c r="N53" s="32">
        <v>0</v>
      </c>
      <c r="O53" s="25">
        <v>0</v>
      </c>
      <c r="P53" s="5">
        <f t="shared" si="3"/>
        <v>7994651</v>
      </c>
      <c r="Q53" s="110">
        <f t="shared" si="4"/>
        <v>230.08838427444886</v>
      </c>
    </row>
    <row r="54" spans="1:17">
      <c r="A54" s="10" t="s">
        <v>52</v>
      </c>
      <c r="B54" s="21">
        <v>803614</v>
      </c>
      <c r="C54" s="24">
        <v>53607010936</v>
      </c>
      <c r="D54" s="21">
        <f t="shared" si="0"/>
        <v>66707.412932079329</v>
      </c>
      <c r="E54" s="32">
        <v>40256736430</v>
      </c>
      <c r="F54" s="25">
        <f t="shared" si="1"/>
        <v>50094.618100232205</v>
      </c>
      <c r="G54" s="36">
        <v>5.2888999999999999</v>
      </c>
      <c r="H54" s="41">
        <v>0</v>
      </c>
      <c r="I54" s="37">
        <v>0</v>
      </c>
      <c r="J54" s="5">
        <v>213350935</v>
      </c>
      <c r="K54" s="32">
        <v>0</v>
      </c>
      <c r="L54" s="25">
        <v>0</v>
      </c>
      <c r="M54" s="5">
        <v>44702355</v>
      </c>
      <c r="N54" s="32">
        <v>582072</v>
      </c>
      <c r="O54" s="25">
        <v>75769576</v>
      </c>
      <c r="P54" s="5">
        <f t="shared" si="3"/>
        <v>334404938</v>
      </c>
      <c r="Q54" s="110">
        <f t="shared" si="4"/>
        <v>416.12632184108293</v>
      </c>
    </row>
    <row r="55" spans="1:17">
      <c r="A55" s="10" t="s">
        <v>53</v>
      </c>
      <c r="B55" s="21">
        <v>143828</v>
      </c>
      <c r="C55" s="24">
        <v>8712882489</v>
      </c>
      <c r="D55" s="21">
        <f t="shared" si="0"/>
        <v>60578.486031927023</v>
      </c>
      <c r="E55" s="32">
        <v>6266756421</v>
      </c>
      <c r="F55" s="25">
        <f t="shared" si="1"/>
        <v>43571.185172567231</v>
      </c>
      <c r="G55" s="36">
        <v>5.9945000000000004</v>
      </c>
      <c r="H55" s="41">
        <v>0</v>
      </c>
      <c r="I55" s="37">
        <v>0.5</v>
      </c>
      <c r="J55" s="5">
        <v>40699449</v>
      </c>
      <c r="K55" s="32">
        <v>0</v>
      </c>
      <c r="L55" s="25">
        <v>0</v>
      </c>
      <c r="M55" s="5">
        <v>0</v>
      </c>
      <c r="N55" s="32">
        <v>0</v>
      </c>
      <c r="O55" s="25">
        <v>1142814</v>
      </c>
      <c r="P55" s="5">
        <f t="shared" si="3"/>
        <v>41842263</v>
      </c>
      <c r="Q55" s="110">
        <f t="shared" si="4"/>
        <v>290.91875712656787</v>
      </c>
    </row>
    <row r="56" spans="1:17">
      <c r="A56" s="10" t="s">
        <v>54</v>
      </c>
      <c r="B56" s="21">
        <v>1003798</v>
      </c>
      <c r="C56" s="24">
        <v>75907679934</v>
      </c>
      <c r="D56" s="21">
        <f t="shared" si="0"/>
        <v>75620.473376117501</v>
      </c>
      <c r="E56" s="32">
        <v>59983057873</v>
      </c>
      <c r="F56" s="25">
        <f t="shared" si="1"/>
        <v>59756.104189289079</v>
      </c>
      <c r="G56" s="36">
        <v>4.5999999999999996</v>
      </c>
      <c r="H56" s="41">
        <v>0.2666</v>
      </c>
      <c r="I56" s="37">
        <v>0</v>
      </c>
      <c r="J56" s="5">
        <v>275922066</v>
      </c>
      <c r="K56" s="32">
        <v>15998853</v>
      </c>
      <c r="L56" s="25">
        <v>0</v>
      </c>
      <c r="M56" s="5">
        <v>0</v>
      </c>
      <c r="N56" s="32">
        <v>92386427</v>
      </c>
      <c r="O56" s="25">
        <v>0</v>
      </c>
      <c r="P56" s="5">
        <f t="shared" si="3"/>
        <v>384307346</v>
      </c>
      <c r="Q56" s="110">
        <f t="shared" si="4"/>
        <v>382.85326928326219</v>
      </c>
    </row>
    <row r="57" spans="1:17">
      <c r="A57" s="10" t="s">
        <v>55</v>
      </c>
      <c r="B57" s="21">
        <v>315785</v>
      </c>
      <c r="C57" s="24">
        <v>12112585446</v>
      </c>
      <c r="D57" s="21">
        <f t="shared" si="0"/>
        <v>38357.063970739582</v>
      </c>
      <c r="E57" s="32">
        <v>7964076699</v>
      </c>
      <c r="F57" s="25">
        <f t="shared" si="1"/>
        <v>25219.933495891193</v>
      </c>
      <c r="G57" s="36">
        <v>9.1</v>
      </c>
      <c r="H57" s="41">
        <v>0</v>
      </c>
      <c r="I57" s="37">
        <v>0</v>
      </c>
      <c r="J57" s="5">
        <v>72473164</v>
      </c>
      <c r="K57" s="32">
        <v>0</v>
      </c>
      <c r="L57" s="25">
        <v>0</v>
      </c>
      <c r="M57" s="5">
        <v>0</v>
      </c>
      <c r="N57" s="32">
        <v>7184355</v>
      </c>
      <c r="O57" s="25">
        <v>0</v>
      </c>
      <c r="P57" s="5">
        <f t="shared" si="3"/>
        <v>79657519</v>
      </c>
      <c r="Q57" s="110">
        <f t="shared" si="4"/>
        <v>252.25238374210301</v>
      </c>
    </row>
    <row r="58" spans="1:17">
      <c r="A58" s="10" t="s">
        <v>56</v>
      </c>
      <c r="B58" s="21">
        <v>888141</v>
      </c>
      <c r="C58" s="24">
        <v>44723303518</v>
      </c>
      <c r="D58" s="21">
        <f t="shared" si="0"/>
        <v>50356.084808605839</v>
      </c>
      <c r="E58" s="32">
        <v>33258493679</v>
      </c>
      <c r="F58" s="25">
        <f t="shared" si="1"/>
        <v>37447.312621531943</v>
      </c>
      <c r="G58" s="36">
        <v>5.5380000000000003</v>
      </c>
      <c r="H58" s="41">
        <v>0</v>
      </c>
      <c r="I58" s="37">
        <v>2.1399999999999999E-2</v>
      </c>
      <c r="J58" s="5">
        <v>205045622</v>
      </c>
      <c r="K58" s="32">
        <v>0</v>
      </c>
      <c r="L58" s="25">
        <v>711735</v>
      </c>
      <c r="M58" s="5">
        <v>0</v>
      </c>
      <c r="N58" s="32">
        <v>0</v>
      </c>
      <c r="O58" s="25">
        <v>39264426</v>
      </c>
      <c r="P58" s="5">
        <f t="shared" si="3"/>
        <v>245021783</v>
      </c>
      <c r="Q58" s="110">
        <f t="shared" si="4"/>
        <v>275.88162577788887</v>
      </c>
    </row>
    <row r="59" spans="1:17">
      <c r="A59" s="10" t="s">
        <v>58</v>
      </c>
      <c r="B59" s="21">
        <v>459010</v>
      </c>
      <c r="C59" s="24">
        <v>19508803009</v>
      </c>
      <c r="D59" s="21">
        <f t="shared" si="0"/>
        <v>42501.912831964444</v>
      </c>
      <c r="E59" s="32">
        <v>13665207808</v>
      </c>
      <c r="F59" s="25">
        <f t="shared" si="1"/>
        <v>29771.045964140216</v>
      </c>
      <c r="G59" s="36">
        <v>7.9770000000000003</v>
      </c>
      <c r="H59" s="41">
        <v>0</v>
      </c>
      <c r="I59" s="37">
        <v>0</v>
      </c>
      <c r="J59" s="5">
        <v>109320413</v>
      </c>
      <c r="K59" s="32">
        <v>0</v>
      </c>
      <c r="L59" s="25">
        <v>0</v>
      </c>
      <c r="M59" s="5">
        <v>0</v>
      </c>
      <c r="N59" s="32">
        <v>0</v>
      </c>
      <c r="O59" s="25">
        <v>0</v>
      </c>
      <c r="P59" s="5">
        <f t="shared" si="3"/>
        <v>109320413</v>
      </c>
      <c r="Q59" s="110">
        <f t="shared" si="4"/>
        <v>238.16564562863553</v>
      </c>
    </row>
    <row r="60" spans="1:17">
      <c r="A60" s="10" t="s">
        <v>59</v>
      </c>
      <c r="B60" s="21">
        <v>70243</v>
      </c>
      <c r="C60" s="24">
        <v>3420285623</v>
      </c>
      <c r="D60" s="21">
        <f t="shared" si="0"/>
        <v>48692.191720171402</v>
      </c>
      <c r="E60" s="32">
        <v>2137486125</v>
      </c>
      <c r="F60" s="25">
        <f t="shared" si="1"/>
        <v>30429.880913400622</v>
      </c>
      <c r="G60" s="36">
        <v>8.4</v>
      </c>
      <c r="H60" s="41">
        <v>0</v>
      </c>
      <c r="I60" s="37">
        <v>0</v>
      </c>
      <c r="J60" s="5">
        <v>17954890</v>
      </c>
      <c r="K60" s="32">
        <v>0</v>
      </c>
      <c r="L60" s="25">
        <v>0</v>
      </c>
      <c r="M60" s="5">
        <v>0</v>
      </c>
      <c r="N60" s="32">
        <v>0</v>
      </c>
      <c r="O60" s="25">
        <v>1033689</v>
      </c>
      <c r="P60" s="5">
        <f t="shared" si="3"/>
        <v>18988579</v>
      </c>
      <c r="Q60" s="110">
        <f t="shared" si="4"/>
        <v>270.32699343706844</v>
      </c>
    </row>
    <row r="61" spans="1:17">
      <c r="A61" s="10" t="s">
        <v>135</v>
      </c>
      <c r="B61" s="21">
        <v>105965</v>
      </c>
      <c r="C61" s="24">
        <v>7140413318</v>
      </c>
      <c r="D61" s="21">
        <f t="shared" si="0"/>
        <v>67384.63943755014</v>
      </c>
      <c r="E61" s="32">
        <v>5547054404</v>
      </c>
      <c r="F61" s="25">
        <f t="shared" si="1"/>
        <v>52347.986637097158</v>
      </c>
      <c r="G61" s="36">
        <v>6.093</v>
      </c>
      <c r="H61" s="41">
        <v>0.3</v>
      </c>
      <c r="I61" s="37">
        <v>0</v>
      </c>
      <c r="J61" s="5">
        <v>33798129</v>
      </c>
      <c r="K61" s="32">
        <v>1664138</v>
      </c>
      <c r="L61" s="25">
        <v>0</v>
      </c>
      <c r="M61" s="5">
        <v>0</v>
      </c>
      <c r="N61" s="32">
        <v>3692159</v>
      </c>
      <c r="O61" s="25">
        <v>501235</v>
      </c>
      <c r="P61" s="5">
        <f t="shared" si="3"/>
        <v>39655661</v>
      </c>
      <c r="Q61" s="110">
        <f t="shared" si="4"/>
        <v>374.23357712452224</v>
      </c>
    </row>
    <row r="62" spans="1:17">
      <c r="A62" s="10" t="s">
        <v>136</v>
      </c>
      <c r="B62" s="21">
        <v>179133</v>
      </c>
      <c r="C62" s="24">
        <v>11733133526</v>
      </c>
      <c r="D62" s="21">
        <f t="shared" si="0"/>
        <v>65499.564714485881</v>
      </c>
      <c r="E62" s="32">
        <v>7934132323</v>
      </c>
      <c r="F62" s="25">
        <f t="shared" si="1"/>
        <v>44291.851992653501</v>
      </c>
      <c r="G62" s="36">
        <v>9.7049000000000003</v>
      </c>
      <c r="H62" s="41">
        <v>0</v>
      </c>
      <c r="I62" s="37">
        <v>0.6028</v>
      </c>
      <c r="J62" s="5">
        <v>58697897</v>
      </c>
      <c r="K62" s="32">
        <v>0</v>
      </c>
      <c r="L62" s="25">
        <v>4787961</v>
      </c>
      <c r="M62" s="5">
        <v>0</v>
      </c>
      <c r="N62" s="32">
        <v>2578206</v>
      </c>
      <c r="O62" s="25">
        <v>3586638</v>
      </c>
      <c r="P62" s="5">
        <f t="shared" si="3"/>
        <v>69650702</v>
      </c>
      <c r="Q62" s="110">
        <f t="shared" si="4"/>
        <v>388.82116639591811</v>
      </c>
    </row>
    <row r="63" spans="1:17">
      <c r="A63" s="10" t="s">
        <v>60</v>
      </c>
      <c r="B63" s="21">
        <v>102338</v>
      </c>
      <c r="C63" s="24">
        <v>4991482185</v>
      </c>
      <c r="D63" s="21">
        <f t="shared" si="0"/>
        <v>48774.474633078622</v>
      </c>
      <c r="E63" s="32">
        <v>3308796374</v>
      </c>
      <c r="F63" s="25">
        <f t="shared" si="1"/>
        <v>32332.040630068987</v>
      </c>
      <c r="G63" s="36">
        <v>6.9720000000000004</v>
      </c>
      <c r="H63" s="41">
        <v>0</v>
      </c>
      <c r="I63" s="37">
        <v>0</v>
      </c>
      <c r="J63" s="5">
        <v>23068928</v>
      </c>
      <c r="K63" s="32">
        <v>0</v>
      </c>
      <c r="L63" s="25">
        <v>0</v>
      </c>
      <c r="M63" s="5">
        <v>0</v>
      </c>
      <c r="N63" s="32">
        <v>0</v>
      </c>
      <c r="O63" s="25">
        <v>173574</v>
      </c>
      <c r="P63" s="5">
        <f t="shared" si="3"/>
        <v>23242502</v>
      </c>
      <c r="Q63" s="110">
        <f t="shared" si="4"/>
        <v>227.11506967108991</v>
      </c>
    </row>
    <row r="64" spans="1:17">
      <c r="A64" s="10" t="s">
        <v>61</v>
      </c>
      <c r="B64" s="21">
        <v>311043</v>
      </c>
      <c r="C64" s="24">
        <v>23754675465</v>
      </c>
      <c r="D64" s="21">
        <f t="shared" si="0"/>
        <v>76371.033795970332</v>
      </c>
      <c r="E64" s="32">
        <v>19130007466</v>
      </c>
      <c r="F64" s="25">
        <f t="shared" si="1"/>
        <v>61502.774426686985</v>
      </c>
      <c r="G64" s="36">
        <v>3.8424</v>
      </c>
      <c r="H64" s="41">
        <v>0.121</v>
      </c>
      <c r="I64" s="37">
        <v>8.8900000000000007E-2</v>
      </c>
      <c r="J64" s="5">
        <v>73564816</v>
      </c>
      <c r="K64" s="32">
        <v>2316443</v>
      </c>
      <c r="L64" s="25">
        <v>1701940</v>
      </c>
      <c r="M64" s="5">
        <v>0</v>
      </c>
      <c r="N64" s="32">
        <v>0</v>
      </c>
      <c r="O64" s="25">
        <v>512509</v>
      </c>
      <c r="P64" s="5">
        <f t="shared" si="3"/>
        <v>78095708</v>
      </c>
      <c r="Q64" s="110">
        <f t="shared" si="4"/>
        <v>251.07688647550339</v>
      </c>
    </row>
    <row r="65" spans="1:17">
      <c r="A65" s="10" t="s">
        <v>57</v>
      </c>
      <c r="B65" s="21">
        <v>337498</v>
      </c>
      <c r="C65" s="24">
        <v>15714038937</v>
      </c>
      <c r="D65" s="21">
        <f t="shared" si="0"/>
        <v>46560.391282318713</v>
      </c>
      <c r="E65" s="32">
        <v>12458815329</v>
      </c>
      <c r="F65" s="25">
        <f t="shared" si="1"/>
        <v>36915.227139123788</v>
      </c>
      <c r="G65" s="36">
        <v>5.1638000000000002</v>
      </c>
      <c r="H65" s="41">
        <v>0.19869999999999999</v>
      </c>
      <c r="I65" s="37">
        <v>0</v>
      </c>
      <c r="J65" s="5">
        <v>64370466</v>
      </c>
      <c r="K65" s="32">
        <v>2476937</v>
      </c>
      <c r="L65" s="25">
        <v>0</v>
      </c>
      <c r="M65" s="5">
        <v>0</v>
      </c>
      <c r="N65" s="32">
        <v>0</v>
      </c>
      <c r="O65" s="25">
        <v>17174146</v>
      </c>
      <c r="P65" s="5">
        <f t="shared" si="3"/>
        <v>84021549</v>
      </c>
      <c r="Q65" s="110">
        <f t="shared" si="4"/>
        <v>248.95421306200333</v>
      </c>
    </row>
    <row r="66" spans="1:17">
      <c r="A66" s="10" t="s">
        <v>62</v>
      </c>
      <c r="B66" s="21">
        <v>44366</v>
      </c>
      <c r="C66" s="24">
        <v>1349930947</v>
      </c>
      <c r="D66" s="21">
        <f t="shared" si="0"/>
        <v>30427.150227651804</v>
      </c>
      <c r="E66" s="32">
        <v>748122682</v>
      </c>
      <c r="F66" s="25">
        <f t="shared" si="1"/>
        <v>16862.522697561195</v>
      </c>
      <c r="G66" s="36">
        <v>10</v>
      </c>
      <c r="H66" s="41">
        <v>0</v>
      </c>
      <c r="I66" s="37">
        <v>0</v>
      </c>
      <c r="J66" s="5">
        <v>7481227</v>
      </c>
      <c r="K66" s="32">
        <v>0</v>
      </c>
      <c r="L66" s="25">
        <v>0</v>
      </c>
      <c r="M66" s="5">
        <v>0</v>
      </c>
      <c r="N66" s="32">
        <v>0</v>
      </c>
      <c r="O66" s="25">
        <v>0</v>
      </c>
      <c r="P66" s="5">
        <f t="shared" si="3"/>
        <v>7481227</v>
      </c>
      <c r="Q66" s="110">
        <f t="shared" si="4"/>
        <v>168.62523103277283</v>
      </c>
    </row>
    <row r="67" spans="1:17">
      <c r="A67" s="10" t="s">
        <v>63</v>
      </c>
      <c r="B67" s="21">
        <v>33223</v>
      </c>
      <c r="C67" s="24">
        <v>1134922396</v>
      </c>
      <c r="D67" s="21">
        <f t="shared" si="0"/>
        <v>34160.74394244951</v>
      </c>
      <c r="E67" s="32">
        <v>589731551</v>
      </c>
      <c r="F67" s="25">
        <f t="shared" si="1"/>
        <v>17750.701351473377</v>
      </c>
      <c r="G67" s="36">
        <v>9.0500000000000007</v>
      </c>
      <c r="H67" s="41">
        <v>0</v>
      </c>
      <c r="I67" s="37">
        <v>0</v>
      </c>
      <c r="J67" s="5">
        <v>5327449</v>
      </c>
      <c r="K67" s="32">
        <v>0</v>
      </c>
      <c r="L67" s="25">
        <v>0</v>
      </c>
      <c r="M67" s="5">
        <v>0</v>
      </c>
      <c r="N67" s="32">
        <v>0</v>
      </c>
      <c r="O67" s="25">
        <v>0</v>
      </c>
      <c r="P67" s="5">
        <f t="shared" si="3"/>
        <v>5327449</v>
      </c>
      <c r="Q67" s="110">
        <f t="shared" si="4"/>
        <v>160.35424254281673</v>
      </c>
    </row>
    <row r="68" spans="1:17">
      <c r="A68" s="10" t="s">
        <v>64</v>
      </c>
      <c r="B68" s="21">
        <v>19184</v>
      </c>
      <c r="C68" s="24">
        <v>1162642678</v>
      </c>
      <c r="D68" s="21">
        <f t="shared" si="0"/>
        <v>60604.810154295243</v>
      </c>
      <c r="E68" s="32">
        <v>680938124</v>
      </c>
      <c r="F68" s="25">
        <f t="shared" si="1"/>
        <v>35495.106547122603</v>
      </c>
      <c r="G68" s="36">
        <v>8.0760000000000005</v>
      </c>
      <c r="H68" s="41">
        <v>0</v>
      </c>
      <c r="I68" s="37">
        <v>0</v>
      </c>
      <c r="J68" s="5">
        <v>5499256</v>
      </c>
      <c r="K68" s="32">
        <v>0</v>
      </c>
      <c r="L68" s="25">
        <v>0</v>
      </c>
      <c r="M68" s="5">
        <v>0</v>
      </c>
      <c r="N68" s="32">
        <v>683988</v>
      </c>
      <c r="O68" s="25">
        <v>0</v>
      </c>
      <c r="P68" s="5">
        <f t="shared" si="3"/>
        <v>6183244</v>
      </c>
      <c r="Q68" s="110">
        <f t="shared" si="4"/>
        <v>322.31255212677229</v>
      </c>
    </row>
    <row r="69" spans="1:17">
      <c r="A69" s="10" t="s">
        <v>65</v>
      </c>
      <c r="B69" s="21">
        <v>13103</v>
      </c>
      <c r="C69" s="24">
        <v>459342443</v>
      </c>
      <c r="D69" s="21">
        <f t="shared" si="0"/>
        <v>35056.280470121346</v>
      </c>
      <c r="E69" s="32">
        <v>115252209</v>
      </c>
      <c r="F69" s="25">
        <f t="shared" si="1"/>
        <v>8795.8642295657482</v>
      </c>
      <c r="G69" s="36">
        <v>10</v>
      </c>
      <c r="H69" s="41">
        <v>0</v>
      </c>
      <c r="I69" s="37">
        <v>0</v>
      </c>
      <c r="J69" s="5">
        <v>1152431</v>
      </c>
      <c r="K69" s="32">
        <v>0</v>
      </c>
      <c r="L69" s="25">
        <v>57623</v>
      </c>
      <c r="M69" s="5">
        <v>0</v>
      </c>
      <c r="N69" s="32">
        <v>0</v>
      </c>
      <c r="O69" s="25">
        <v>0</v>
      </c>
      <c r="P69" s="5">
        <f t="shared" si="3"/>
        <v>1210054</v>
      </c>
      <c r="Q69" s="110">
        <f t="shared" si="4"/>
        <v>92.349385636877045</v>
      </c>
    </row>
    <row r="70" spans="1:17">
      <c r="A70" s="10" t="s">
        <v>66</v>
      </c>
      <c r="B70" s="21">
        <v>413668</v>
      </c>
      <c r="C70" s="24">
        <v>18571172213</v>
      </c>
      <c r="D70" s="21">
        <f t="shared" si="0"/>
        <v>44893.905772261816</v>
      </c>
      <c r="E70" s="32">
        <v>13741302364</v>
      </c>
      <c r="F70" s="25">
        <f t="shared" si="1"/>
        <v>33218.190345881238</v>
      </c>
      <c r="G70" s="36">
        <v>6.3810000000000002</v>
      </c>
      <c r="H70" s="41">
        <v>0</v>
      </c>
      <c r="I70" s="37">
        <v>0</v>
      </c>
      <c r="J70" s="5">
        <v>87819020</v>
      </c>
      <c r="K70" s="32">
        <v>0</v>
      </c>
      <c r="L70" s="25">
        <v>0</v>
      </c>
      <c r="M70" s="5">
        <v>0</v>
      </c>
      <c r="N70" s="32">
        <v>9947056</v>
      </c>
      <c r="O70" s="25">
        <v>6542710</v>
      </c>
      <c r="P70" s="5">
        <f t="shared" si="3"/>
        <v>104308786</v>
      </c>
      <c r="Q70" s="110">
        <f t="shared" si="4"/>
        <v>252.15580127058413</v>
      </c>
    </row>
    <row r="71" spans="1:17">
      <c r="A71" s="10" t="s">
        <v>67</v>
      </c>
      <c r="B71" s="21">
        <v>18660</v>
      </c>
      <c r="C71" s="24">
        <v>751636312</v>
      </c>
      <c r="D71" s="21">
        <f>(C71/B71)</f>
        <v>40280.616934619509</v>
      </c>
      <c r="E71" s="32">
        <v>355923241</v>
      </c>
      <c r="F71" s="25">
        <f>(E71/B71)</f>
        <v>19074.128670953913</v>
      </c>
      <c r="G71" s="36">
        <v>10</v>
      </c>
      <c r="H71" s="41">
        <v>0</v>
      </c>
      <c r="I71" s="37">
        <v>0</v>
      </c>
      <c r="J71" s="5">
        <v>3559232</v>
      </c>
      <c r="K71" s="32">
        <v>0</v>
      </c>
      <c r="L71" s="25">
        <v>0</v>
      </c>
      <c r="M71" s="5">
        <v>0</v>
      </c>
      <c r="N71" s="32">
        <v>0</v>
      </c>
      <c r="O71" s="25">
        <v>0</v>
      </c>
      <c r="P71" s="5">
        <f t="shared" si="3"/>
        <v>3559232</v>
      </c>
      <c r="Q71" s="110">
        <f>P71/B71</f>
        <v>190.74126473740623</v>
      </c>
    </row>
    <row r="72" spans="1:17">
      <c r="A72" s="10" t="s">
        <v>68</v>
      </c>
      <c r="B72" s="21">
        <v>36094</v>
      </c>
      <c r="C72" s="24">
        <v>3362723905</v>
      </c>
      <c r="D72" s="21">
        <f>(C72/B72)</f>
        <v>93165.731284978116</v>
      </c>
      <c r="E72" s="32">
        <v>2575121347</v>
      </c>
      <c r="F72" s="25">
        <f>(E72/B72)</f>
        <v>71344.859173269797</v>
      </c>
      <c r="G72" s="36">
        <v>6.74</v>
      </c>
      <c r="H72" s="41">
        <v>0</v>
      </c>
      <c r="I72" s="37">
        <v>0</v>
      </c>
      <c r="J72" s="5">
        <v>17364043</v>
      </c>
      <c r="K72" s="32">
        <v>0</v>
      </c>
      <c r="L72" s="25">
        <v>0</v>
      </c>
      <c r="M72" s="5">
        <v>0</v>
      </c>
      <c r="N72" s="32">
        <v>247413</v>
      </c>
      <c r="O72" s="25">
        <v>0</v>
      </c>
      <c r="P72" s="5">
        <f t="shared" si="3"/>
        <v>17611456</v>
      </c>
      <c r="Q72" s="110">
        <f>P72/B72</f>
        <v>487.93306366709146</v>
      </c>
    </row>
    <row r="73" spans="1:17">
      <c r="A73" s="10" t="s">
        <v>69</v>
      </c>
      <c r="B73" s="21">
        <v>20116</v>
      </c>
      <c r="C73" s="24">
        <v>691819602</v>
      </c>
      <c r="D73" s="21">
        <f>(C73/B73)</f>
        <v>34391.509345794395</v>
      </c>
      <c r="E73" s="32">
        <v>383091056</v>
      </c>
      <c r="F73" s="25">
        <f>(E73/B73)</f>
        <v>19044.097037184332</v>
      </c>
      <c r="G73" s="36">
        <v>10</v>
      </c>
      <c r="H73" s="41">
        <v>0</v>
      </c>
      <c r="I73" s="37">
        <v>0</v>
      </c>
      <c r="J73" s="5">
        <v>3830910</v>
      </c>
      <c r="K73" s="32">
        <v>0</v>
      </c>
      <c r="L73" s="25">
        <v>0</v>
      </c>
      <c r="M73" s="5">
        <v>0</v>
      </c>
      <c r="N73" s="32">
        <v>0</v>
      </c>
      <c r="O73" s="25">
        <v>0</v>
      </c>
      <c r="P73" s="5">
        <f>SUM(J73:O73)</f>
        <v>3830910</v>
      </c>
      <c r="Q73" s="110">
        <f>P73/B73</f>
        <v>190.44094253330681</v>
      </c>
    </row>
    <row r="74" spans="1:17">
      <c r="A74" s="19" t="s">
        <v>70</v>
      </c>
      <c r="B74" s="26">
        <f>SUM(B7:B73)</f>
        <v>14712922</v>
      </c>
      <c r="C74" s="27">
        <f>SUM(C7:C73)</f>
        <v>824068916552</v>
      </c>
      <c r="D74" s="33">
        <f>(C74/B74)</f>
        <v>56009.874622593663</v>
      </c>
      <c r="E74" s="33">
        <f>SUM(E7:E73)</f>
        <v>592489013097</v>
      </c>
      <c r="F74" s="29">
        <f>(E74/B74)</f>
        <v>40269.975814253623</v>
      </c>
      <c r="G74" s="38"/>
      <c r="H74" s="30"/>
      <c r="I74" s="39"/>
      <c r="J74" s="28">
        <f t="shared" ref="J74:P74" si="5">SUM(J7:J73)</f>
        <v>3730935032</v>
      </c>
      <c r="K74" s="33">
        <f t="shared" si="5"/>
        <v>164792067</v>
      </c>
      <c r="L74" s="29">
        <f t="shared" si="5"/>
        <v>33280171</v>
      </c>
      <c r="M74" s="28">
        <f t="shared" si="5"/>
        <v>358996636</v>
      </c>
      <c r="N74" s="33">
        <f t="shared" si="5"/>
        <v>165856823</v>
      </c>
      <c r="O74" s="29">
        <f t="shared" si="5"/>
        <v>341096193</v>
      </c>
      <c r="P74" s="29">
        <f t="shared" si="5"/>
        <v>4794956922</v>
      </c>
      <c r="Q74" s="108">
        <f>P74/B74</f>
        <v>325.90106316066925</v>
      </c>
    </row>
    <row r="75" spans="1:17">
      <c r="A75" s="14"/>
      <c r="B75" s="2"/>
      <c r="C75" s="2"/>
      <c r="D75" s="2"/>
      <c r="E75" s="2"/>
      <c r="F75" s="2"/>
      <c r="G75" s="13"/>
      <c r="H75" s="13"/>
      <c r="I75" s="13"/>
      <c r="J75" s="7"/>
      <c r="K75" s="7"/>
      <c r="L75" s="7"/>
      <c r="M75" s="7"/>
      <c r="N75" s="7"/>
      <c r="O75" s="7"/>
      <c r="P75" s="7"/>
      <c r="Q75" s="109"/>
    </row>
    <row r="76" spans="1:17">
      <c r="A76" s="12" t="s">
        <v>107</v>
      </c>
      <c r="B76" s="1"/>
      <c r="C76" s="1"/>
      <c r="D76" s="1"/>
      <c r="E76" s="1"/>
      <c r="F76" s="1"/>
      <c r="G76" s="3"/>
      <c r="H76" s="3"/>
      <c r="I76" s="3"/>
      <c r="J76" s="3"/>
      <c r="K76" s="3"/>
      <c r="L76" s="3"/>
      <c r="M76" s="3"/>
      <c r="N76" s="3"/>
      <c r="O76" s="3"/>
      <c r="P76" s="3"/>
      <c r="Q76" s="11"/>
    </row>
    <row r="77" spans="1:17">
      <c r="A77" s="92" t="s">
        <v>138</v>
      </c>
      <c r="B77" s="1"/>
      <c r="C77" s="1"/>
      <c r="D77" s="1"/>
      <c r="E77" s="1"/>
      <c r="F77" s="1"/>
      <c r="G77" s="3"/>
      <c r="H77" s="3"/>
      <c r="I77" s="3"/>
      <c r="J77" s="3"/>
      <c r="K77" s="3"/>
      <c r="L77" s="3"/>
      <c r="M77" s="3"/>
      <c r="N77" s="3"/>
      <c r="O77" s="3"/>
      <c r="P77" s="3"/>
      <c r="Q77" s="11"/>
    </row>
    <row r="78" spans="1:17">
      <c r="A78" s="92" t="s">
        <v>139</v>
      </c>
      <c r="B78" s="1"/>
      <c r="C78" s="1"/>
      <c r="D78" s="1"/>
      <c r="E78" s="1"/>
      <c r="F78" s="1"/>
      <c r="G78" s="3"/>
      <c r="H78" s="3"/>
      <c r="I78" s="3"/>
      <c r="J78" s="3"/>
      <c r="K78" s="3"/>
      <c r="L78" s="3"/>
      <c r="M78" s="3"/>
      <c r="N78" s="3"/>
      <c r="O78" s="3"/>
      <c r="P78" s="3"/>
      <c r="Q78" s="11"/>
    </row>
    <row r="79" spans="1:17">
      <c r="A79" s="92" t="s">
        <v>137</v>
      </c>
      <c r="B79" s="1"/>
      <c r="C79" s="1"/>
      <c r="D79" s="1"/>
      <c r="E79" s="1"/>
      <c r="F79" s="1"/>
      <c r="G79" s="3"/>
      <c r="H79" s="3"/>
      <c r="I79" s="3"/>
      <c r="J79" s="3"/>
      <c r="K79" s="3"/>
      <c r="L79" s="3"/>
      <c r="M79" s="3"/>
      <c r="N79" s="3"/>
      <c r="O79" s="3"/>
      <c r="P79" s="3"/>
      <c r="Q79" s="11"/>
    </row>
    <row r="80" spans="1:17">
      <c r="A80" s="12"/>
      <c r="B80" s="1"/>
      <c r="C80" s="1"/>
      <c r="D80" s="1"/>
      <c r="E80" s="1"/>
      <c r="F80" s="1"/>
      <c r="G80" s="3"/>
      <c r="H80" s="3"/>
      <c r="I80" s="3"/>
      <c r="J80" s="3"/>
      <c r="K80" s="3"/>
      <c r="L80" s="3"/>
      <c r="M80" s="3"/>
      <c r="N80" s="3"/>
      <c r="O80" s="3"/>
      <c r="P80" s="3"/>
      <c r="Q80" s="11"/>
    </row>
    <row r="81" spans="1:17">
      <c r="A81" s="92" t="s">
        <v>124</v>
      </c>
      <c r="B81" s="1"/>
      <c r="C81" s="1"/>
      <c r="D81" s="1"/>
      <c r="E81" s="1"/>
      <c r="F81" s="1"/>
      <c r="G81" s="3"/>
      <c r="H81" s="3"/>
      <c r="I81" s="3"/>
      <c r="J81" s="3"/>
      <c r="K81" s="3"/>
      <c r="L81" s="3"/>
      <c r="M81" s="3"/>
      <c r="N81" s="3"/>
      <c r="O81" s="3"/>
      <c r="P81" s="3"/>
      <c r="Q81" s="11"/>
    </row>
    <row r="82" spans="1:17">
      <c r="A82" s="12" t="s">
        <v>113</v>
      </c>
      <c r="B82" s="1"/>
      <c r="C82" s="1"/>
      <c r="D82" s="1"/>
      <c r="E82" s="1"/>
      <c r="F82" s="1"/>
      <c r="G82" s="3"/>
      <c r="H82" s="3"/>
      <c r="I82" s="3"/>
      <c r="J82" s="3"/>
      <c r="K82" s="3"/>
      <c r="L82" s="3"/>
      <c r="M82" s="3"/>
      <c r="N82" s="3"/>
      <c r="O82" s="3"/>
      <c r="P82" s="3"/>
      <c r="Q82" s="11"/>
    </row>
    <row r="83" spans="1:17" ht="13.8" thickBot="1">
      <c r="A83" s="15" t="s">
        <v>90</v>
      </c>
      <c r="B83" s="16"/>
      <c r="C83" s="16"/>
      <c r="D83" s="16"/>
      <c r="E83" s="16"/>
      <c r="F83" s="16"/>
      <c r="G83" s="17"/>
      <c r="H83" s="17"/>
      <c r="I83" s="17"/>
      <c r="J83" s="17"/>
      <c r="K83" s="17"/>
      <c r="L83" s="17"/>
      <c r="M83" s="17"/>
      <c r="N83" s="17"/>
      <c r="O83" s="17"/>
      <c r="P83" s="17"/>
      <c r="Q83" s="18"/>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92"/>
  <sheetViews>
    <sheetView workbookViewId="0">
      <selection sqref="A1:Q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9" width="11.6640625" customWidth="1"/>
    <col min="10" max="10" width="15.6640625" customWidth="1"/>
    <col min="11" max="15" width="13.6640625" customWidth="1"/>
    <col min="16" max="16" width="15.6640625" customWidth="1"/>
    <col min="17" max="17" width="11.6640625" customWidth="1"/>
  </cols>
  <sheetData>
    <row r="1" spans="1:17" ht="24.6">
      <c r="A1" s="142" t="s">
        <v>91</v>
      </c>
      <c r="B1" s="143"/>
      <c r="C1" s="143"/>
      <c r="D1" s="143"/>
      <c r="E1" s="143"/>
      <c r="F1" s="143"/>
      <c r="G1" s="143"/>
      <c r="H1" s="143"/>
      <c r="I1" s="143"/>
      <c r="J1" s="143"/>
      <c r="K1" s="143"/>
      <c r="L1" s="143"/>
      <c r="M1" s="143"/>
      <c r="N1" s="143"/>
      <c r="O1" s="143"/>
      <c r="P1" s="143"/>
      <c r="Q1" s="144"/>
    </row>
    <row r="2" spans="1:17" ht="22.8">
      <c r="A2" s="145" t="s">
        <v>77</v>
      </c>
      <c r="B2" s="146"/>
      <c r="C2" s="146"/>
      <c r="D2" s="146"/>
      <c r="E2" s="146"/>
      <c r="F2" s="146"/>
      <c r="G2" s="146"/>
      <c r="H2" s="146"/>
      <c r="I2" s="146"/>
      <c r="J2" s="146"/>
      <c r="K2" s="146"/>
      <c r="L2" s="146"/>
      <c r="M2" s="146"/>
      <c r="N2" s="146"/>
      <c r="O2" s="146"/>
      <c r="P2" s="146"/>
      <c r="Q2" s="147"/>
    </row>
    <row r="3" spans="1:17" ht="17.399999999999999">
      <c r="A3" s="44"/>
      <c r="B3" s="45"/>
      <c r="C3" s="148" t="s">
        <v>96</v>
      </c>
      <c r="D3" s="149"/>
      <c r="E3" s="149"/>
      <c r="F3" s="150"/>
      <c r="G3" s="151" t="s">
        <v>74</v>
      </c>
      <c r="H3" s="152"/>
      <c r="I3" s="153"/>
      <c r="J3" s="151" t="s">
        <v>76</v>
      </c>
      <c r="K3" s="152"/>
      <c r="L3" s="153"/>
      <c r="M3" s="151" t="s">
        <v>82</v>
      </c>
      <c r="N3" s="152"/>
      <c r="O3" s="153"/>
      <c r="P3" s="151" t="s">
        <v>106</v>
      </c>
      <c r="Q3" s="154"/>
    </row>
    <row r="4" spans="1:17" ht="12.75" customHeight="1">
      <c r="A4" s="46"/>
      <c r="B4" s="47">
        <v>1996</v>
      </c>
      <c r="C4" s="48"/>
      <c r="D4" s="49" t="s">
        <v>1</v>
      </c>
      <c r="E4" s="50"/>
      <c r="F4" s="51" t="s">
        <v>1</v>
      </c>
      <c r="G4" s="52"/>
      <c r="H4" s="54"/>
      <c r="I4" s="51" t="s">
        <v>73</v>
      </c>
      <c r="J4" s="55"/>
      <c r="K4" s="54"/>
      <c r="L4" s="51" t="s">
        <v>73</v>
      </c>
      <c r="M4" s="56"/>
      <c r="N4" s="49" t="s">
        <v>73</v>
      </c>
      <c r="O4" s="57"/>
      <c r="P4" s="58"/>
      <c r="Q4" s="112"/>
    </row>
    <row r="5" spans="1:17">
      <c r="A5" s="46"/>
      <c r="B5" s="47" t="s">
        <v>3</v>
      </c>
      <c r="C5" s="48" t="s">
        <v>95</v>
      </c>
      <c r="D5" s="59" t="s">
        <v>95</v>
      </c>
      <c r="E5" s="59" t="s">
        <v>2</v>
      </c>
      <c r="F5" s="60" t="s">
        <v>2</v>
      </c>
      <c r="G5" s="52"/>
      <c r="H5" s="61" t="s">
        <v>71</v>
      </c>
      <c r="I5" s="62" t="s">
        <v>104</v>
      </c>
      <c r="J5" s="58"/>
      <c r="K5" s="61" t="s">
        <v>71</v>
      </c>
      <c r="L5" s="62" t="s">
        <v>104</v>
      </c>
      <c r="M5" s="63"/>
      <c r="N5" s="61" t="s">
        <v>104</v>
      </c>
      <c r="O5" s="62" t="s">
        <v>4</v>
      </c>
      <c r="P5" s="63"/>
      <c r="Q5" s="104"/>
    </row>
    <row r="6" spans="1:17">
      <c r="A6" s="64" t="s">
        <v>4</v>
      </c>
      <c r="B6" s="65" t="s">
        <v>79</v>
      </c>
      <c r="C6" s="66" t="s">
        <v>5</v>
      </c>
      <c r="D6" s="67" t="s">
        <v>5</v>
      </c>
      <c r="E6" s="68" t="s">
        <v>5</v>
      </c>
      <c r="F6" s="69" t="s">
        <v>5</v>
      </c>
      <c r="G6" s="70" t="s">
        <v>0</v>
      </c>
      <c r="H6" s="68" t="s">
        <v>72</v>
      </c>
      <c r="I6" s="71" t="s">
        <v>105</v>
      </c>
      <c r="J6" s="72" t="s">
        <v>0</v>
      </c>
      <c r="K6" s="68" t="s">
        <v>72</v>
      </c>
      <c r="L6" s="71" t="s">
        <v>105</v>
      </c>
      <c r="M6" s="72" t="s">
        <v>0</v>
      </c>
      <c r="N6" s="68" t="s">
        <v>105</v>
      </c>
      <c r="O6" s="71" t="s">
        <v>78</v>
      </c>
      <c r="P6" s="72" t="s">
        <v>75</v>
      </c>
      <c r="Q6" s="105" t="s">
        <v>1</v>
      </c>
    </row>
    <row r="7" spans="1:17">
      <c r="A7" s="9" t="s">
        <v>6</v>
      </c>
      <c r="B7" s="20">
        <v>202140</v>
      </c>
      <c r="C7" s="22">
        <v>9397040709</v>
      </c>
      <c r="D7" s="31">
        <f t="shared" ref="D7:D70" si="0">(C7/B7)</f>
        <v>46487.784253487684</v>
      </c>
      <c r="E7" s="31">
        <v>4467591409</v>
      </c>
      <c r="F7" s="23">
        <f t="shared" ref="F7:F70" si="1">(E7/B7)</f>
        <v>22101.471302067876</v>
      </c>
      <c r="G7" s="34">
        <v>9.25</v>
      </c>
      <c r="H7" s="40">
        <v>3.1E-2</v>
      </c>
      <c r="I7" s="35">
        <v>0</v>
      </c>
      <c r="J7" s="8">
        <v>41325392</v>
      </c>
      <c r="K7" s="43">
        <v>138499</v>
      </c>
      <c r="L7" s="42">
        <v>0</v>
      </c>
      <c r="M7" s="8">
        <v>0</v>
      </c>
      <c r="N7" s="43">
        <v>0</v>
      </c>
      <c r="O7" s="42">
        <v>7431014</v>
      </c>
      <c r="P7" s="8">
        <f>SUM(J7:O7)</f>
        <v>48894905</v>
      </c>
      <c r="Q7" s="106">
        <f t="shared" ref="Q7:Q38" si="2">P7/B7</f>
        <v>241.88634114969824</v>
      </c>
    </row>
    <row r="8" spans="1:17">
      <c r="A8" s="10" t="s">
        <v>7</v>
      </c>
      <c r="B8" s="21">
        <v>20709</v>
      </c>
      <c r="C8" s="24">
        <v>698516321</v>
      </c>
      <c r="D8" s="21">
        <f t="shared" si="0"/>
        <v>33730.084552609973</v>
      </c>
      <c r="E8" s="32">
        <v>274103616</v>
      </c>
      <c r="F8" s="25">
        <f t="shared" si="1"/>
        <v>13235.965811965812</v>
      </c>
      <c r="G8" s="36">
        <v>9.11</v>
      </c>
      <c r="H8" s="41">
        <v>0</v>
      </c>
      <c r="I8" s="37">
        <v>0.11</v>
      </c>
      <c r="J8" s="5">
        <v>2501700</v>
      </c>
      <c r="K8" s="32">
        <v>0</v>
      </c>
      <c r="L8" s="25">
        <v>30208</v>
      </c>
      <c r="M8" s="5">
        <v>0</v>
      </c>
      <c r="N8" s="32">
        <v>0</v>
      </c>
      <c r="O8" s="25">
        <v>0</v>
      </c>
      <c r="P8" s="5">
        <f>SUM(J8:O8)</f>
        <v>2531908</v>
      </c>
      <c r="Q8" s="110">
        <f t="shared" si="2"/>
        <v>122.2612390747984</v>
      </c>
    </row>
    <row r="9" spans="1:17">
      <c r="A9" s="10" t="s">
        <v>8</v>
      </c>
      <c r="B9" s="21">
        <v>142159</v>
      </c>
      <c r="C9" s="24">
        <v>7227784389</v>
      </c>
      <c r="D9" s="21">
        <f t="shared" si="0"/>
        <v>50842.960269838703</v>
      </c>
      <c r="E9" s="32">
        <v>4326652806</v>
      </c>
      <c r="F9" s="25">
        <f t="shared" si="1"/>
        <v>30435.306987246673</v>
      </c>
      <c r="G9" s="36">
        <v>5.6319999999999997</v>
      </c>
      <c r="H9" s="41">
        <v>0</v>
      </c>
      <c r="I9" s="37">
        <v>0</v>
      </c>
      <c r="J9" s="5">
        <v>24367707</v>
      </c>
      <c r="K9" s="32">
        <v>0</v>
      </c>
      <c r="L9" s="25">
        <v>0</v>
      </c>
      <c r="M9" s="5">
        <v>372575</v>
      </c>
      <c r="N9" s="32">
        <v>1693671</v>
      </c>
      <c r="O9" s="25">
        <v>0</v>
      </c>
      <c r="P9" s="5">
        <f t="shared" ref="P9:P72" si="3">SUM(J9:O9)</f>
        <v>26433953</v>
      </c>
      <c r="Q9" s="110">
        <f t="shared" si="2"/>
        <v>185.94639101287996</v>
      </c>
    </row>
    <row r="10" spans="1:17">
      <c r="A10" s="10" t="s">
        <v>9</v>
      </c>
      <c r="B10" s="21">
        <v>24983</v>
      </c>
      <c r="C10" s="24">
        <v>795932640</v>
      </c>
      <c r="D10" s="21">
        <f t="shared" si="0"/>
        <v>31858.969699395588</v>
      </c>
      <c r="E10" s="32">
        <v>384375450</v>
      </c>
      <c r="F10" s="25">
        <f t="shared" si="1"/>
        <v>15385.480126486011</v>
      </c>
      <c r="G10" s="36">
        <v>7.3769999999999998</v>
      </c>
      <c r="H10" s="41">
        <v>0</v>
      </c>
      <c r="I10" s="37">
        <v>0</v>
      </c>
      <c r="J10" s="5">
        <v>2835538</v>
      </c>
      <c r="K10" s="32">
        <v>0</v>
      </c>
      <c r="L10" s="25">
        <v>0</v>
      </c>
      <c r="M10" s="5">
        <v>0</v>
      </c>
      <c r="N10" s="32">
        <v>0</v>
      </c>
      <c r="O10" s="25">
        <v>0</v>
      </c>
      <c r="P10" s="5">
        <f t="shared" si="3"/>
        <v>2835538</v>
      </c>
      <c r="Q10" s="110">
        <f t="shared" si="2"/>
        <v>113.49869911539847</v>
      </c>
    </row>
    <row r="11" spans="1:17">
      <c r="A11" s="10" t="s">
        <v>10</v>
      </c>
      <c r="B11" s="21">
        <v>450164</v>
      </c>
      <c r="C11" s="24">
        <v>31022970532</v>
      </c>
      <c r="D11" s="21">
        <f t="shared" si="0"/>
        <v>68914.818892670228</v>
      </c>
      <c r="E11" s="32">
        <v>14113682738</v>
      </c>
      <c r="F11" s="25">
        <f t="shared" si="1"/>
        <v>31352.31324139647</v>
      </c>
      <c r="G11" s="36">
        <v>4.3080999999999996</v>
      </c>
      <c r="H11" s="41">
        <v>0</v>
      </c>
      <c r="I11" s="37">
        <v>1.4388000000000001</v>
      </c>
      <c r="J11" s="5">
        <v>61277059</v>
      </c>
      <c r="K11" s="32">
        <v>0</v>
      </c>
      <c r="L11" s="25">
        <v>20465528</v>
      </c>
      <c r="M11" s="5">
        <v>0</v>
      </c>
      <c r="N11" s="32">
        <v>1010204</v>
      </c>
      <c r="O11" s="25">
        <v>20115000</v>
      </c>
      <c r="P11" s="5">
        <f t="shared" si="3"/>
        <v>102867791</v>
      </c>
      <c r="Q11" s="110">
        <f t="shared" si="2"/>
        <v>228.51181125101076</v>
      </c>
    </row>
    <row r="12" spans="1:17">
      <c r="A12" s="10" t="s">
        <v>11</v>
      </c>
      <c r="B12" s="21">
        <v>1392252</v>
      </c>
      <c r="C12" s="24">
        <v>72850256914</v>
      </c>
      <c r="D12" s="21">
        <f t="shared" si="0"/>
        <v>52325.481963035425</v>
      </c>
      <c r="E12" s="32">
        <v>57345541713</v>
      </c>
      <c r="F12" s="25">
        <f t="shared" si="1"/>
        <v>41189.053212349485</v>
      </c>
      <c r="G12" s="36">
        <v>7.0250000000000004</v>
      </c>
      <c r="H12" s="41">
        <v>0.72699999999999998</v>
      </c>
      <c r="I12" s="37">
        <v>0</v>
      </c>
      <c r="J12" s="5">
        <v>406360310</v>
      </c>
      <c r="K12" s="32">
        <v>42050863</v>
      </c>
      <c r="L12" s="25">
        <v>0</v>
      </c>
      <c r="M12" s="5">
        <v>0</v>
      </c>
      <c r="N12" s="32">
        <v>10464294</v>
      </c>
      <c r="O12" s="25">
        <v>0</v>
      </c>
      <c r="P12" s="5">
        <f t="shared" si="3"/>
        <v>458875467</v>
      </c>
      <c r="Q12" s="110">
        <f t="shared" si="2"/>
        <v>329.59224838606804</v>
      </c>
    </row>
    <row r="13" spans="1:17">
      <c r="A13" s="10" t="s">
        <v>12</v>
      </c>
      <c r="B13" s="21">
        <v>12504</v>
      </c>
      <c r="C13" s="24">
        <v>407616671</v>
      </c>
      <c r="D13" s="21">
        <f t="shared" si="0"/>
        <v>32598.902031349968</v>
      </c>
      <c r="E13" s="32">
        <v>194217947</v>
      </c>
      <c r="F13" s="25">
        <f t="shared" si="1"/>
        <v>15532.465371081254</v>
      </c>
      <c r="G13" s="36">
        <v>10</v>
      </c>
      <c r="H13" s="41">
        <v>0</v>
      </c>
      <c r="I13" s="37">
        <v>0</v>
      </c>
      <c r="J13" s="5">
        <v>1942179</v>
      </c>
      <c r="K13" s="32">
        <v>0</v>
      </c>
      <c r="L13" s="25">
        <v>0</v>
      </c>
      <c r="M13" s="5">
        <v>0</v>
      </c>
      <c r="N13" s="32">
        <v>0</v>
      </c>
      <c r="O13" s="25">
        <v>0</v>
      </c>
      <c r="P13" s="5">
        <f t="shared" si="3"/>
        <v>1942179</v>
      </c>
      <c r="Q13" s="110">
        <f t="shared" si="2"/>
        <v>155.32461612284069</v>
      </c>
    </row>
    <row r="14" spans="1:17">
      <c r="A14" s="10" t="s">
        <v>13</v>
      </c>
      <c r="B14" s="21">
        <v>129468</v>
      </c>
      <c r="C14" s="24">
        <v>8364768770</v>
      </c>
      <c r="D14" s="21">
        <f t="shared" si="0"/>
        <v>64608.774137238543</v>
      </c>
      <c r="E14" s="32">
        <v>6351422505</v>
      </c>
      <c r="F14" s="25">
        <f t="shared" si="1"/>
        <v>49057.856033923439</v>
      </c>
      <c r="G14" s="36">
        <v>4.5278</v>
      </c>
      <c r="H14" s="41">
        <v>0</v>
      </c>
      <c r="I14" s="37">
        <v>0</v>
      </c>
      <c r="J14" s="5">
        <v>28749008</v>
      </c>
      <c r="K14" s="32">
        <v>0</v>
      </c>
      <c r="L14" s="25">
        <v>0</v>
      </c>
      <c r="M14" s="5">
        <v>0</v>
      </c>
      <c r="N14" s="32">
        <v>0</v>
      </c>
      <c r="O14" s="25">
        <v>8836015</v>
      </c>
      <c r="P14" s="5">
        <f t="shared" si="3"/>
        <v>37585023</v>
      </c>
      <c r="Q14" s="110">
        <f t="shared" si="2"/>
        <v>290.30357308369634</v>
      </c>
    </row>
    <row r="15" spans="1:17">
      <c r="A15" s="10" t="s">
        <v>14</v>
      </c>
      <c r="B15" s="21">
        <v>107889</v>
      </c>
      <c r="C15" s="24">
        <v>5981383548</v>
      </c>
      <c r="D15" s="21">
        <f t="shared" si="0"/>
        <v>55440.161165642465</v>
      </c>
      <c r="E15" s="32">
        <v>4300117602</v>
      </c>
      <c r="F15" s="25">
        <f t="shared" si="1"/>
        <v>39856.867725161974</v>
      </c>
      <c r="G15" s="36">
        <v>7.2430000000000003</v>
      </c>
      <c r="H15" s="41">
        <v>0</v>
      </c>
      <c r="I15" s="37">
        <v>0.33300000000000002</v>
      </c>
      <c r="J15" s="5">
        <v>31153214</v>
      </c>
      <c r="K15" s="32">
        <v>0</v>
      </c>
      <c r="L15" s="25">
        <v>1432319</v>
      </c>
      <c r="M15" s="5">
        <v>0</v>
      </c>
      <c r="N15" s="32">
        <v>1894773</v>
      </c>
      <c r="O15" s="25">
        <v>0</v>
      </c>
      <c r="P15" s="5">
        <f t="shared" si="3"/>
        <v>34480306</v>
      </c>
      <c r="Q15" s="110">
        <f t="shared" si="2"/>
        <v>319.59056066883556</v>
      </c>
    </row>
    <row r="16" spans="1:17">
      <c r="A16" s="10" t="s">
        <v>15</v>
      </c>
      <c r="B16" s="21">
        <v>125431</v>
      </c>
      <c r="C16" s="24">
        <v>4685909049</v>
      </c>
      <c r="D16" s="21">
        <f t="shared" si="0"/>
        <v>37358.460420470219</v>
      </c>
      <c r="E16" s="32">
        <v>3130727219</v>
      </c>
      <c r="F16" s="25">
        <f t="shared" si="1"/>
        <v>24959.756511548181</v>
      </c>
      <c r="G16" s="36">
        <v>8</v>
      </c>
      <c r="H16" s="41">
        <v>0</v>
      </c>
      <c r="I16" s="37">
        <v>0</v>
      </c>
      <c r="J16" s="5">
        <v>25045091</v>
      </c>
      <c r="K16" s="32">
        <v>0</v>
      </c>
      <c r="L16" s="25">
        <v>0</v>
      </c>
      <c r="M16" s="5">
        <v>0</v>
      </c>
      <c r="N16" s="32">
        <v>0</v>
      </c>
      <c r="O16" s="25">
        <v>0</v>
      </c>
      <c r="P16" s="5">
        <f t="shared" si="3"/>
        <v>25045091</v>
      </c>
      <c r="Q16" s="110">
        <f t="shared" si="2"/>
        <v>199.67225805422902</v>
      </c>
    </row>
    <row r="17" spans="1:17">
      <c r="A17" s="10" t="s">
        <v>16</v>
      </c>
      <c r="B17" s="21">
        <v>193036</v>
      </c>
      <c r="C17" s="24">
        <v>21751280540</v>
      </c>
      <c r="D17" s="21">
        <f t="shared" si="0"/>
        <v>112679.91742472906</v>
      </c>
      <c r="E17" s="32">
        <v>18083131561</v>
      </c>
      <c r="F17" s="25">
        <f t="shared" si="1"/>
        <v>93677.508656416423</v>
      </c>
      <c r="G17" s="36">
        <v>3.7241</v>
      </c>
      <c r="H17" s="41">
        <v>0</v>
      </c>
      <c r="I17" s="37">
        <v>4.8899999999999999E-2</v>
      </c>
      <c r="J17" s="5">
        <v>67387987</v>
      </c>
      <c r="K17" s="32">
        <v>0</v>
      </c>
      <c r="L17" s="25">
        <v>884850</v>
      </c>
      <c r="M17" s="5">
        <v>0</v>
      </c>
      <c r="N17" s="32">
        <v>0</v>
      </c>
      <c r="O17" s="25">
        <v>14569856</v>
      </c>
      <c r="P17" s="5">
        <f t="shared" si="3"/>
        <v>82842693</v>
      </c>
      <c r="Q17" s="110">
        <f t="shared" si="2"/>
        <v>429.15670134068256</v>
      </c>
    </row>
    <row r="18" spans="1:17">
      <c r="A18" s="10" t="s">
        <v>17</v>
      </c>
      <c r="B18" s="21">
        <v>52565</v>
      </c>
      <c r="C18" s="24">
        <v>1724571762</v>
      </c>
      <c r="D18" s="21">
        <f t="shared" si="0"/>
        <v>32808.366061067252</v>
      </c>
      <c r="E18" s="32">
        <v>868636550</v>
      </c>
      <c r="F18" s="25">
        <f t="shared" si="1"/>
        <v>16524.998573195091</v>
      </c>
      <c r="G18" s="36">
        <v>8.7260000000000009</v>
      </c>
      <c r="H18" s="41">
        <v>0</v>
      </c>
      <c r="I18" s="37">
        <v>0.13800000000000001</v>
      </c>
      <c r="J18" s="5">
        <v>7579703</v>
      </c>
      <c r="K18" s="32">
        <v>0</v>
      </c>
      <c r="L18" s="25">
        <v>119870</v>
      </c>
      <c r="M18" s="5">
        <v>0</v>
      </c>
      <c r="N18" s="32">
        <v>0</v>
      </c>
      <c r="O18" s="25">
        <v>0</v>
      </c>
      <c r="P18" s="5">
        <f t="shared" si="3"/>
        <v>7699573</v>
      </c>
      <c r="Q18" s="110">
        <f t="shared" si="2"/>
        <v>146.47718063350138</v>
      </c>
    </row>
    <row r="19" spans="1:17">
      <c r="A19" s="10" t="s">
        <v>140</v>
      </c>
      <c r="B19" s="21">
        <v>26716</v>
      </c>
      <c r="C19" s="24">
        <v>1443162209</v>
      </c>
      <c r="D19" s="21">
        <f t="shared" si="0"/>
        <v>54018.648338074563</v>
      </c>
      <c r="E19" s="32">
        <v>637450547</v>
      </c>
      <c r="F19" s="25">
        <f t="shared" si="1"/>
        <v>23860.254042521334</v>
      </c>
      <c r="G19" s="36">
        <v>8.48</v>
      </c>
      <c r="H19" s="41">
        <v>0</v>
      </c>
      <c r="I19" s="37">
        <v>0</v>
      </c>
      <c r="J19" s="5">
        <v>5405580</v>
      </c>
      <c r="K19" s="32">
        <v>0</v>
      </c>
      <c r="L19" s="25">
        <v>0</v>
      </c>
      <c r="M19" s="5">
        <v>0</v>
      </c>
      <c r="N19" s="32">
        <v>0</v>
      </c>
      <c r="O19" s="25">
        <v>0</v>
      </c>
      <c r="P19" s="5">
        <f t="shared" si="3"/>
        <v>5405580</v>
      </c>
      <c r="Q19" s="110">
        <f t="shared" si="2"/>
        <v>202.33493037879921</v>
      </c>
    </row>
    <row r="20" spans="1:17">
      <c r="A20" s="10" t="s">
        <v>18</v>
      </c>
      <c r="B20" s="21">
        <v>12602</v>
      </c>
      <c r="C20" s="24">
        <v>479004804</v>
      </c>
      <c r="D20" s="21">
        <f t="shared" si="0"/>
        <v>38010.220917314713</v>
      </c>
      <c r="E20" s="32">
        <v>186185053</v>
      </c>
      <c r="F20" s="25">
        <f t="shared" si="1"/>
        <v>14774.24638946199</v>
      </c>
      <c r="G20" s="36">
        <v>10</v>
      </c>
      <c r="H20" s="41">
        <v>0</v>
      </c>
      <c r="I20" s="37">
        <v>0</v>
      </c>
      <c r="J20" s="5">
        <v>1864567</v>
      </c>
      <c r="K20" s="32">
        <v>0</v>
      </c>
      <c r="L20" s="25">
        <v>0</v>
      </c>
      <c r="M20" s="5">
        <v>0</v>
      </c>
      <c r="N20" s="32">
        <v>0</v>
      </c>
      <c r="O20" s="25">
        <v>559369</v>
      </c>
      <c r="P20" s="5">
        <f t="shared" si="3"/>
        <v>2423936</v>
      </c>
      <c r="Q20" s="110">
        <f t="shared" si="2"/>
        <v>192.3453420092049</v>
      </c>
    </row>
    <row r="21" spans="1:17">
      <c r="A21" s="10" t="s">
        <v>19</v>
      </c>
      <c r="B21" s="21">
        <v>728437</v>
      </c>
      <c r="C21" s="24">
        <v>35878567436</v>
      </c>
      <c r="D21" s="21">
        <f t="shared" si="0"/>
        <v>49254.180438390693</v>
      </c>
      <c r="E21" s="32">
        <v>23013839292</v>
      </c>
      <c r="F21" s="25">
        <f t="shared" si="1"/>
        <v>31593.451859254816</v>
      </c>
      <c r="G21" s="36">
        <v>11.086600000000001</v>
      </c>
      <c r="H21" s="41">
        <v>2.92E-2</v>
      </c>
      <c r="I21" s="37">
        <v>0</v>
      </c>
      <c r="J21" s="5">
        <v>237768135</v>
      </c>
      <c r="K21" s="32">
        <v>672004</v>
      </c>
      <c r="L21" s="25">
        <v>0</v>
      </c>
      <c r="M21" s="5">
        <v>13363465</v>
      </c>
      <c r="N21" s="32">
        <v>61143</v>
      </c>
      <c r="O21" s="25">
        <v>0</v>
      </c>
      <c r="P21" s="5">
        <f t="shared" si="3"/>
        <v>251864747</v>
      </c>
      <c r="Q21" s="110">
        <f t="shared" si="2"/>
        <v>345.76050777212032</v>
      </c>
    </row>
    <row r="22" spans="1:17">
      <c r="A22" s="10" t="s">
        <v>20</v>
      </c>
      <c r="B22" s="21">
        <v>286301</v>
      </c>
      <c r="C22" s="24">
        <v>10656973970</v>
      </c>
      <c r="D22" s="21">
        <f t="shared" si="0"/>
        <v>37222.971522977568</v>
      </c>
      <c r="E22" s="32">
        <v>5782960990</v>
      </c>
      <c r="F22" s="25">
        <f t="shared" si="1"/>
        <v>20198.8850545405</v>
      </c>
      <c r="G22" s="36">
        <v>8.7560000000000002</v>
      </c>
      <c r="H22" s="41">
        <v>0</v>
      </c>
      <c r="I22" s="37">
        <v>0</v>
      </c>
      <c r="J22" s="5">
        <v>50630457</v>
      </c>
      <c r="K22" s="32">
        <v>0</v>
      </c>
      <c r="L22" s="25">
        <v>0</v>
      </c>
      <c r="M22" s="5">
        <v>0</v>
      </c>
      <c r="N22" s="32">
        <v>0</v>
      </c>
      <c r="O22" s="25">
        <v>2103632</v>
      </c>
      <c r="P22" s="5">
        <f t="shared" si="3"/>
        <v>52734089</v>
      </c>
      <c r="Q22" s="110">
        <f t="shared" si="2"/>
        <v>184.19107512722624</v>
      </c>
    </row>
    <row r="23" spans="1:17">
      <c r="A23" s="10" t="s">
        <v>21</v>
      </c>
      <c r="B23" s="21">
        <v>39052</v>
      </c>
      <c r="C23" s="24">
        <v>2953099356</v>
      </c>
      <c r="D23" s="21">
        <f t="shared" si="0"/>
        <v>75619.670080917756</v>
      </c>
      <c r="E23" s="32">
        <v>2265705582</v>
      </c>
      <c r="F23" s="25">
        <f t="shared" si="1"/>
        <v>58017.658045682678</v>
      </c>
      <c r="G23" s="36">
        <v>4.6273999999999997</v>
      </c>
      <c r="H23" s="41">
        <v>0.22</v>
      </c>
      <c r="I23" s="37">
        <v>0</v>
      </c>
      <c r="J23" s="5">
        <v>10484315</v>
      </c>
      <c r="K23" s="32">
        <v>498454</v>
      </c>
      <c r="L23" s="25">
        <v>0</v>
      </c>
      <c r="M23" s="5">
        <v>0</v>
      </c>
      <c r="N23" s="32">
        <v>1469508</v>
      </c>
      <c r="O23" s="25">
        <v>0</v>
      </c>
      <c r="P23" s="5">
        <f t="shared" si="3"/>
        <v>12452277</v>
      </c>
      <c r="Q23" s="110">
        <f t="shared" si="2"/>
        <v>318.86400184369558</v>
      </c>
    </row>
    <row r="24" spans="1:17">
      <c r="A24" s="10" t="s">
        <v>22</v>
      </c>
      <c r="B24" s="21">
        <v>10378</v>
      </c>
      <c r="C24" s="24">
        <v>1423940095</v>
      </c>
      <c r="D24" s="21">
        <f t="shared" si="0"/>
        <v>137207.56359606862</v>
      </c>
      <c r="E24" s="32">
        <v>537080857</v>
      </c>
      <c r="F24" s="25">
        <f t="shared" si="1"/>
        <v>51751.865195606093</v>
      </c>
      <c r="G24" s="36">
        <v>8.7569999999999997</v>
      </c>
      <c r="H24" s="41">
        <v>0</v>
      </c>
      <c r="I24" s="37">
        <v>0</v>
      </c>
      <c r="J24" s="5">
        <v>4703217</v>
      </c>
      <c r="K24" s="32">
        <v>0</v>
      </c>
      <c r="L24" s="25">
        <v>0</v>
      </c>
      <c r="M24" s="5">
        <v>0</v>
      </c>
      <c r="N24" s="32">
        <v>0</v>
      </c>
      <c r="O24" s="25">
        <v>0</v>
      </c>
      <c r="P24" s="5">
        <f t="shared" si="3"/>
        <v>4703217</v>
      </c>
      <c r="Q24" s="110">
        <f t="shared" si="2"/>
        <v>453.1910772788591</v>
      </c>
    </row>
    <row r="25" spans="1:17">
      <c r="A25" s="10" t="s">
        <v>23</v>
      </c>
      <c r="B25" s="21">
        <v>46322</v>
      </c>
      <c r="C25" s="24">
        <v>1234858963</v>
      </c>
      <c r="D25" s="21">
        <f t="shared" si="0"/>
        <v>26658.152994257587</v>
      </c>
      <c r="E25" s="32">
        <v>599629082</v>
      </c>
      <c r="F25" s="25">
        <f t="shared" si="1"/>
        <v>12944.801217564009</v>
      </c>
      <c r="G25" s="36">
        <v>10</v>
      </c>
      <c r="H25" s="41">
        <v>0</v>
      </c>
      <c r="I25" s="37">
        <v>0</v>
      </c>
      <c r="J25" s="5">
        <v>5996291</v>
      </c>
      <c r="K25" s="32">
        <v>0</v>
      </c>
      <c r="L25" s="25">
        <v>694373</v>
      </c>
      <c r="M25" s="5">
        <v>0</v>
      </c>
      <c r="N25" s="32">
        <v>0</v>
      </c>
      <c r="O25" s="25">
        <v>0</v>
      </c>
      <c r="P25" s="5">
        <f t="shared" si="3"/>
        <v>6690664</v>
      </c>
      <c r="Q25" s="110">
        <f t="shared" si="2"/>
        <v>144.43815033893182</v>
      </c>
    </row>
    <row r="26" spans="1:17">
      <c r="A26" s="10" t="s">
        <v>24</v>
      </c>
      <c r="B26" s="21">
        <v>12150</v>
      </c>
      <c r="C26" s="24">
        <v>524204338</v>
      </c>
      <c r="D26" s="21">
        <f t="shared" si="0"/>
        <v>43144.389958847736</v>
      </c>
      <c r="E26" s="32">
        <v>204969917</v>
      </c>
      <c r="F26" s="25">
        <f t="shared" si="1"/>
        <v>16869.952016460906</v>
      </c>
      <c r="G26" s="36">
        <v>10</v>
      </c>
      <c r="H26" s="41">
        <v>0</v>
      </c>
      <c r="I26" s="37">
        <v>0</v>
      </c>
      <c r="J26" s="5">
        <v>2049699</v>
      </c>
      <c r="K26" s="32">
        <v>0</v>
      </c>
      <c r="L26" s="25">
        <v>0</v>
      </c>
      <c r="M26" s="5">
        <v>0</v>
      </c>
      <c r="N26" s="32">
        <v>88508</v>
      </c>
      <c r="O26" s="25">
        <v>0</v>
      </c>
      <c r="P26" s="5">
        <f t="shared" si="3"/>
        <v>2138207</v>
      </c>
      <c r="Q26" s="110">
        <f t="shared" si="2"/>
        <v>175.98411522633745</v>
      </c>
    </row>
    <row r="27" spans="1:17">
      <c r="A27" s="10" t="s">
        <v>25</v>
      </c>
      <c r="B27" s="21">
        <v>9413</v>
      </c>
      <c r="C27" s="24">
        <v>948463813</v>
      </c>
      <c r="D27" s="21">
        <f t="shared" si="0"/>
        <v>100761.05524274938</v>
      </c>
      <c r="E27" s="32">
        <v>344650957</v>
      </c>
      <c r="F27" s="25">
        <f t="shared" si="1"/>
        <v>36614.358546690746</v>
      </c>
      <c r="G27" s="36">
        <v>10</v>
      </c>
      <c r="H27" s="41">
        <v>0</v>
      </c>
      <c r="I27" s="37">
        <v>0</v>
      </c>
      <c r="J27" s="5">
        <v>3446509</v>
      </c>
      <c r="K27" s="32">
        <v>0</v>
      </c>
      <c r="L27" s="25">
        <v>0</v>
      </c>
      <c r="M27" s="5">
        <v>0</v>
      </c>
      <c r="N27" s="32">
        <v>0</v>
      </c>
      <c r="O27" s="25">
        <v>0</v>
      </c>
      <c r="P27" s="5">
        <f t="shared" si="3"/>
        <v>3446509</v>
      </c>
      <c r="Q27" s="110">
        <f t="shared" si="2"/>
        <v>366.14352491235525</v>
      </c>
    </row>
    <row r="28" spans="1:17">
      <c r="A28" s="10" t="s">
        <v>26</v>
      </c>
      <c r="B28" s="21">
        <v>13545</v>
      </c>
      <c r="C28" s="24">
        <v>916296160</v>
      </c>
      <c r="D28" s="21">
        <f t="shared" si="0"/>
        <v>67648.295311923226</v>
      </c>
      <c r="E28" s="32">
        <v>592289382</v>
      </c>
      <c r="F28" s="25">
        <f t="shared" si="1"/>
        <v>43727.529125138426</v>
      </c>
      <c r="G28" s="36">
        <v>7.6</v>
      </c>
      <c r="H28" s="41">
        <v>0</v>
      </c>
      <c r="I28" s="37">
        <v>0</v>
      </c>
      <c r="J28" s="5">
        <v>4501185</v>
      </c>
      <c r="K28" s="32">
        <v>0</v>
      </c>
      <c r="L28" s="25">
        <v>0</v>
      </c>
      <c r="M28" s="5">
        <v>0</v>
      </c>
      <c r="N28" s="32">
        <v>137671</v>
      </c>
      <c r="O28" s="25">
        <v>0</v>
      </c>
      <c r="P28" s="5">
        <f t="shared" si="3"/>
        <v>4638856</v>
      </c>
      <c r="Q28" s="110">
        <f t="shared" si="2"/>
        <v>342.47737172388338</v>
      </c>
    </row>
    <row r="29" spans="1:17">
      <c r="A29" s="10" t="s">
        <v>27</v>
      </c>
      <c r="B29" s="21">
        <v>13431</v>
      </c>
      <c r="C29" s="24">
        <v>702200153</v>
      </c>
      <c r="D29" s="21">
        <f t="shared" si="0"/>
        <v>52282.045491772762</v>
      </c>
      <c r="E29" s="32">
        <v>456655382</v>
      </c>
      <c r="F29" s="25">
        <f t="shared" si="1"/>
        <v>34000.102896284712</v>
      </c>
      <c r="G29" s="36">
        <v>10</v>
      </c>
      <c r="H29" s="41">
        <v>0</v>
      </c>
      <c r="I29" s="37">
        <v>0</v>
      </c>
      <c r="J29" s="5">
        <v>4566554</v>
      </c>
      <c r="K29" s="32">
        <v>0</v>
      </c>
      <c r="L29" s="25">
        <v>0</v>
      </c>
      <c r="M29" s="5">
        <v>0</v>
      </c>
      <c r="N29" s="32">
        <v>0</v>
      </c>
      <c r="O29" s="25">
        <v>0</v>
      </c>
      <c r="P29" s="5">
        <f t="shared" si="3"/>
        <v>4566554</v>
      </c>
      <c r="Q29" s="110">
        <f t="shared" si="2"/>
        <v>340.00104236467871</v>
      </c>
    </row>
    <row r="30" spans="1:17">
      <c r="A30" s="10" t="s">
        <v>28</v>
      </c>
      <c r="B30" s="21">
        <v>22519</v>
      </c>
      <c r="C30" s="24">
        <v>1842577149</v>
      </c>
      <c r="D30" s="21">
        <f t="shared" si="0"/>
        <v>81823.22256760957</v>
      </c>
      <c r="E30" s="32">
        <v>729804047</v>
      </c>
      <c r="F30" s="25">
        <f t="shared" si="1"/>
        <v>32408.368355610819</v>
      </c>
      <c r="G30" s="36">
        <v>10</v>
      </c>
      <c r="H30" s="41">
        <v>0</v>
      </c>
      <c r="I30" s="37">
        <v>0</v>
      </c>
      <c r="J30" s="5">
        <v>7298040</v>
      </c>
      <c r="K30" s="32">
        <v>0</v>
      </c>
      <c r="L30" s="25">
        <v>0</v>
      </c>
      <c r="M30" s="5">
        <v>0</v>
      </c>
      <c r="N30" s="32">
        <v>0</v>
      </c>
      <c r="O30" s="25">
        <v>0</v>
      </c>
      <c r="P30" s="5">
        <f t="shared" si="3"/>
        <v>7298040</v>
      </c>
      <c r="Q30" s="110">
        <f t="shared" si="2"/>
        <v>324.08366268484389</v>
      </c>
    </row>
    <row r="31" spans="1:17">
      <c r="A31" s="10" t="s">
        <v>29</v>
      </c>
      <c r="B31" s="21">
        <v>30157</v>
      </c>
      <c r="C31" s="24">
        <v>2597141280</v>
      </c>
      <c r="D31" s="21">
        <f t="shared" si="0"/>
        <v>86120.677786251952</v>
      </c>
      <c r="E31" s="32">
        <v>1114876940</v>
      </c>
      <c r="F31" s="25">
        <f t="shared" si="1"/>
        <v>36969.093079550352</v>
      </c>
      <c r="G31" s="36">
        <v>8.9499999999999993</v>
      </c>
      <c r="H31" s="41">
        <v>0</v>
      </c>
      <c r="I31" s="37">
        <v>0</v>
      </c>
      <c r="J31" s="5">
        <v>9978149</v>
      </c>
      <c r="K31" s="32">
        <v>0</v>
      </c>
      <c r="L31" s="25">
        <v>0</v>
      </c>
      <c r="M31" s="5">
        <v>0</v>
      </c>
      <c r="N31" s="32">
        <v>0</v>
      </c>
      <c r="O31" s="25">
        <v>0</v>
      </c>
      <c r="P31" s="5">
        <f t="shared" si="3"/>
        <v>9978149</v>
      </c>
      <c r="Q31" s="110">
        <f t="shared" si="2"/>
        <v>330.87339589481712</v>
      </c>
    </row>
    <row r="32" spans="1:17">
      <c r="A32" s="10" t="s">
        <v>30</v>
      </c>
      <c r="B32" s="21">
        <v>119931</v>
      </c>
      <c r="C32" s="24">
        <v>5377056627</v>
      </c>
      <c r="D32" s="21">
        <f t="shared" si="0"/>
        <v>44834.585111439075</v>
      </c>
      <c r="E32" s="32">
        <v>3635510212</v>
      </c>
      <c r="F32" s="25">
        <f t="shared" si="1"/>
        <v>30313.348608783384</v>
      </c>
      <c r="G32" s="36">
        <v>8.8580000000000005</v>
      </c>
      <c r="H32" s="41">
        <v>0.1</v>
      </c>
      <c r="I32" s="37">
        <v>0</v>
      </c>
      <c r="J32" s="5">
        <v>32203349</v>
      </c>
      <c r="K32" s="32">
        <v>363551</v>
      </c>
      <c r="L32" s="25">
        <v>0</v>
      </c>
      <c r="M32" s="5">
        <v>0</v>
      </c>
      <c r="N32" s="32">
        <v>0</v>
      </c>
      <c r="O32" s="25">
        <v>277698</v>
      </c>
      <c r="P32" s="5">
        <f t="shared" si="3"/>
        <v>32844598</v>
      </c>
      <c r="Q32" s="110">
        <f t="shared" si="2"/>
        <v>273.86245424452392</v>
      </c>
    </row>
    <row r="33" spans="1:17">
      <c r="A33" s="10" t="s">
        <v>31</v>
      </c>
      <c r="B33" s="21">
        <v>77996</v>
      </c>
      <c r="C33" s="24">
        <v>3543744977</v>
      </c>
      <c r="D33" s="21">
        <f t="shared" si="0"/>
        <v>45434.957908097851</v>
      </c>
      <c r="E33" s="32">
        <v>2371702025</v>
      </c>
      <c r="F33" s="25">
        <f t="shared" si="1"/>
        <v>30407.995602338582</v>
      </c>
      <c r="G33" s="36">
        <v>8.5</v>
      </c>
      <c r="H33" s="41">
        <v>0</v>
      </c>
      <c r="I33" s="37">
        <v>0</v>
      </c>
      <c r="J33" s="5">
        <v>20159467</v>
      </c>
      <c r="K33" s="32">
        <v>0</v>
      </c>
      <c r="L33" s="25">
        <v>0</v>
      </c>
      <c r="M33" s="5">
        <v>0</v>
      </c>
      <c r="N33" s="32">
        <v>0</v>
      </c>
      <c r="O33" s="25">
        <v>0</v>
      </c>
      <c r="P33" s="5">
        <f t="shared" si="3"/>
        <v>20159467</v>
      </c>
      <c r="Q33" s="110">
        <f t="shared" si="2"/>
        <v>258.46795989537924</v>
      </c>
    </row>
    <row r="34" spans="1:17">
      <c r="A34" s="10" t="s">
        <v>32</v>
      </c>
      <c r="B34" s="21">
        <v>910855</v>
      </c>
      <c r="C34" s="24">
        <v>39905926234</v>
      </c>
      <c r="D34" s="21">
        <f t="shared" si="0"/>
        <v>43811.502636533805</v>
      </c>
      <c r="E34" s="32">
        <v>27154169011</v>
      </c>
      <c r="F34" s="25">
        <f t="shared" si="1"/>
        <v>29811.736237930298</v>
      </c>
      <c r="G34" s="36">
        <v>7.9162999999999997</v>
      </c>
      <c r="H34" s="41">
        <v>0.2389</v>
      </c>
      <c r="I34" s="37">
        <v>0</v>
      </c>
      <c r="J34" s="5">
        <v>215760309</v>
      </c>
      <c r="K34" s="32">
        <v>7228062</v>
      </c>
      <c r="L34" s="25">
        <v>0</v>
      </c>
      <c r="M34" s="5">
        <v>0</v>
      </c>
      <c r="N34" s="32">
        <v>16497520</v>
      </c>
      <c r="O34" s="25">
        <v>79572370</v>
      </c>
      <c r="P34" s="5">
        <f t="shared" si="3"/>
        <v>319058261</v>
      </c>
      <c r="Q34" s="110">
        <f t="shared" si="2"/>
        <v>350.28436029884011</v>
      </c>
    </row>
    <row r="35" spans="1:17">
      <c r="A35" s="10" t="s">
        <v>33</v>
      </c>
      <c r="B35" s="21">
        <v>17412</v>
      </c>
      <c r="C35" s="24">
        <v>517617924</v>
      </c>
      <c r="D35" s="21">
        <f t="shared" si="0"/>
        <v>29727.65472088215</v>
      </c>
      <c r="E35" s="32">
        <v>209576287</v>
      </c>
      <c r="F35" s="25">
        <f t="shared" si="1"/>
        <v>12036.313289685275</v>
      </c>
      <c r="G35" s="36">
        <v>8.1150000000000002</v>
      </c>
      <c r="H35" s="41">
        <v>0</v>
      </c>
      <c r="I35" s="37">
        <v>0</v>
      </c>
      <c r="J35" s="5">
        <v>1700712</v>
      </c>
      <c r="K35" s="32">
        <v>0</v>
      </c>
      <c r="L35" s="25">
        <v>0</v>
      </c>
      <c r="M35" s="5">
        <v>0</v>
      </c>
      <c r="N35" s="32">
        <v>0</v>
      </c>
      <c r="O35" s="25">
        <v>0</v>
      </c>
      <c r="P35" s="5">
        <f t="shared" si="3"/>
        <v>1700712</v>
      </c>
      <c r="Q35" s="110">
        <f t="shared" si="2"/>
        <v>97.674707098552716</v>
      </c>
    </row>
    <row r="36" spans="1:17">
      <c r="A36" s="10" t="s">
        <v>34</v>
      </c>
      <c r="B36" s="21">
        <v>102211</v>
      </c>
      <c r="C36" s="24">
        <v>8143738780</v>
      </c>
      <c r="D36" s="21">
        <f t="shared" si="0"/>
        <v>79675.756816780966</v>
      </c>
      <c r="E36" s="32">
        <v>5940864817</v>
      </c>
      <c r="F36" s="25">
        <f t="shared" si="1"/>
        <v>58123.536771971703</v>
      </c>
      <c r="G36" s="36">
        <v>4.2999000000000001</v>
      </c>
      <c r="H36" s="41">
        <v>0.28970000000000001</v>
      </c>
      <c r="I36" s="37">
        <v>0</v>
      </c>
      <c r="J36" s="5">
        <v>25545125</v>
      </c>
      <c r="K36" s="32">
        <v>1721068</v>
      </c>
      <c r="L36" s="25">
        <v>0</v>
      </c>
      <c r="M36" s="5">
        <v>0</v>
      </c>
      <c r="N36" s="32">
        <v>11273447</v>
      </c>
      <c r="O36" s="25">
        <v>5238116</v>
      </c>
      <c r="P36" s="5">
        <f t="shared" si="3"/>
        <v>43777756</v>
      </c>
      <c r="Q36" s="110">
        <f t="shared" si="2"/>
        <v>428.30767725587265</v>
      </c>
    </row>
    <row r="37" spans="1:17">
      <c r="A37" s="10" t="s">
        <v>35</v>
      </c>
      <c r="B37" s="21">
        <v>48629</v>
      </c>
      <c r="C37" s="24">
        <v>1500528616</v>
      </c>
      <c r="D37" s="21">
        <f t="shared" si="0"/>
        <v>30856.661991815585</v>
      </c>
      <c r="E37" s="32">
        <v>658065054</v>
      </c>
      <c r="F37" s="25">
        <f t="shared" si="1"/>
        <v>13532.358345843015</v>
      </c>
      <c r="G37" s="36">
        <v>8.2739999999999991</v>
      </c>
      <c r="H37" s="41">
        <v>0</v>
      </c>
      <c r="I37" s="37">
        <v>0</v>
      </c>
      <c r="J37" s="5">
        <v>5457889</v>
      </c>
      <c r="K37" s="32">
        <v>0</v>
      </c>
      <c r="L37" s="25">
        <v>0</v>
      </c>
      <c r="M37" s="5">
        <v>0</v>
      </c>
      <c r="N37" s="32">
        <v>367451</v>
      </c>
      <c r="O37" s="25">
        <v>0</v>
      </c>
      <c r="P37" s="5">
        <f t="shared" si="3"/>
        <v>5825340</v>
      </c>
      <c r="Q37" s="110">
        <f t="shared" si="2"/>
        <v>119.79148244874457</v>
      </c>
    </row>
    <row r="38" spans="1:17">
      <c r="A38" s="10" t="s">
        <v>36</v>
      </c>
      <c r="B38" s="21">
        <v>13713</v>
      </c>
      <c r="C38" s="24">
        <v>518298034</v>
      </c>
      <c r="D38" s="21">
        <f t="shared" si="0"/>
        <v>37796.108364325824</v>
      </c>
      <c r="E38" s="32">
        <v>243672997</v>
      </c>
      <c r="F38" s="25">
        <f t="shared" si="1"/>
        <v>17769.488587471744</v>
      </c>
      <c r="G38" s="36">
        <v>9.5</v>
      </c>
      <c r="H38" s="41">
        <v>0</v>
      </c>
      <c r="I38" s="37">
        <v>0</v>
      </c>
      <c r="J38" s="5">
        <v>2314897</v>
      </c>
      <c r="K38" s="32">
        <v>0</v>
      </c>
      <c r="L38" s="25">
        <v>0</v>
      </c>
      <c r="M38" s="5">
        <v>0</v>
      </c>
      <c r="N38" s="32">
        <v>0</v>
      </c>
      <c r="O38" s="25">
        <v>0</v>
      </c>
      <c r="P38" s="5">
        <f t="shared" si="3"/>
        <v>2314897</v>
      </c>
      <c r="Q38" s="110">
        <f t="shared" si="2"/>
        <v>168.81039889156276</v>
      </c>
    </row>
    <row r="39" spans="1:17">
      <c r="A39" s="10" t="s">
        <v>37</v>
      </c>
      <c r="B39" s="21">
        <v>7012</v>
      </c>
      <c r="C39" s="24">
        <v>272490169</v>
      </c>
      <c r="D39" s="21">
        <f t="shared" si="0"/>
        <v>38860.548916143751</v>
      </c>
      <c r="E39" s="32">
        <v>113566554</v>
      </c>
      <c r="F39" s="25">
        <f t="shared" si="1"/>
        <v>16196.028807758128</v>
      </c>
      <c r="G39" s="36">
        <v>10</v>
      </c>
      <c r="H39" s="41">
        <v>0</v>
      </c>
      <c r="I39" s="37">
        <v>0</v>
      </c>
      <c r="J39" s="5">
        <v>1135666</v>
      </c>
      <c r="K39" s="32">
        <v>0</v>
      </c>
      <c r="L39" s="25">
        <v>0</v>
      </c>
      <c r="M39" s="5">
        <v>0</v>
      </c>
      <c r="N39" s="32">
        <v>0</v>
      </c>
      <c r="O39" s="25">
        <v>0</v>
      </c>
      <c r="P39" s="5">
        <f t="shared" si="3"/>
        <v>1135666</v>
      </c>
      <c r="Q39" s="110">
        <f t="shared" ref="Q39:Q70" si="4">P39/B39</f>
        <v>161.96035367940672</v>
      </c>
    </row>
    <row r="40" spans="1:17">
      <c r="A40" s="10" t="s">
        <v>38</v>
      </c>
      <c r="B40" s="21">
        <v>182309</v>
      </c>
      <c r="C40" s="24">
        <v>7733419615</v>
      </c>
      <c r="D40" s="21">
        <f t="shared" si="0"/>
        <v>42419.29699027475</v>
      </c>
      <c r="E40" s="32">
        <v>5475398323</v>
      </c>
      <c r="F40" s="25">
        <f t="shared" si="1"/>
        <v>30033.615032719175</v>
      </c>
      <c r="G40" s="36">
        <v>4.9089999999999998</v>
      </c>
      <c r="H40" s="41">
        <v>0</v>
      </c>
      <c r="I40" s="37">
        <v>0</v>
      </c>
      <c r="J40" s="5">
        <v>26878730</v>
      </c>
      <c r="K40" s="32">
        <v>0</v>
      </c>
      <c r="L40" s="25">
        <v>0</v>
      </c>
      <c r="M40" s="5">
        <v>0</v>
      </c>
      <c r="N40" s="32">
        <v>677939</v>
      </c>
      <c r="O40" s="25">
        <v>0</v>
      </c>
      <c r="P40" s="5">
        <f t="shared" si="3"/>
        <v>27556669</v>
      </c>
      <c r="Q40" s="110">
        <f t="shared" si="4"/>
        <v>151.15364024815011</v>
      </c>
    </row>
    <row r="41" spans="1:17">
      <c r="A41" s="10" t="s">
        <v>39</v>
      </c>
      <c r="B41" s="21">
        <v>383706</v>
      </c>
      <c r="C41" s="24">
        <v>26583454590</v>
      </c>
      <c r="D41" s="21">
        <f t="shared" si="0"/>
        <v>69280.789432534279</v>
      </c>
      <c r="E41" s="32">
        <v>21300171610</v>
      </c>
      <c r="F41" s="25">
        <f t="shared" si="1"/>
        <v>55511.698044857258</v>
      </c>
      <c r="G41" s="36">
        <v>4.7470999999999997</v>
      </c>
      <c r="H41" s="41">
        <v>0</v>
      </c>
      <c r="I41" s="37">
        <v>0</v>
      </c>
      <c r="J41" s="5">
        <v>101224798</v>
      </c>
      <c r="K41" s="32">
        <v>0</v>
      </c>
      <c r="L41" s="25">
        <v>0</v>
      </c>
      <c r="M41" s="5">
        <v>27685066</v>
      </c>
      <c r="N41" s="32">
        <v>0</v>
      </c>
      <c r="O41" s="25">
        <v>1942778</v>
      </c>
      <c r="P41" s="5">
        <f t="shared" si="3"/>
        <v>130852642</v>
      </c>
      <c r="Q41" s="110">
        <f t="shared" si="4"/>
        <v>341.02318441723611</v>
      </c>
    </row>
    <row r="42" spans="1:17">
      <c r="A42" s="10" t="s">
        <v>40</v>
      </c>
      <c r="B42" s="21">
        <v>221621</v>
      </c>
      <c r="C42" s="24">
        <v>12309512596</v>
      </c>
      <c r="D42" s="21">
        <f t="shared" si="0"/>
        <v>55543.078480829885</v>
      </c>
      <c r="E42" s="32">
        <v>6350363823</v>
      </c>
      <c r="F42" s="25">
        <f t="shared" si="1"/>
        <v>28654.161036183395</v>
      </c>
      <c r="G42" s="36">
        <v>8.6199999999999992</v>
      </c>
      <c r="H42" s="41">
        <v>0</v>
      </c>
      <c r="I42" s="37">
        <v>0</v>
      </c>
      <c r="J42" s="5">
        <v>54740136</v>
      </c>
      <c r="K42" s="32">
        <v>0</v>
      </c>
      <c r="L42" s="25">
        <v>0</v>
      </c>
      <c r="M42" s="5">
        <v>0</v>
      </c>
      <c r="N42" s="32">
        <v>0</v>
      </c>
      <c r="O42" s="25">
        <v>0</v>
      </c>
      <c r="P42" s="5">
        <f t="shared" si="3"/>
        <v>54740136</v>
      </c>
      <c r="Q42" s="110">
        <f t="shared" si="4"/>
        <v>246.9988674358477</v>
      </c>
    </row>
    <row r="43" spans="1:17">
      <c r="A43" s="10" t="s">
        <v>41</v>
      </c>
      <c r="B43" s="21">
        <v>30690</v>
      </c>
      <c r="C43" s="24">
        <v>1312364188</v>
      </c>
      <c r="D43" s="21">
        <f t="shared" si="0"/>
        <v>42761.948126425545</v>
      </c>
      <c r="E43" s="32">
        <v>744973315</v>
      </c>
      <c r="F43" s="25">
        <f t="shared" si="1"/>
        <v>24274.13864450961</v>
      </c>
      <c r="G43" s="36">
        <v>9</v>
      </c>
      <c r="H43" s="41">
        <v>0</v>
      </c>
      <c r="I43" s="37">
        <v>0</v>
      </c>
      <c r="J43" s="5">
        <v>6704759</v>
      </c>
      <c r="K43" s="32">
        <v>0</v>
      </c>
      <c r="L43" s="25">
        <v>0</v>
      </c>
      <c r="M43" s="5">
        <v>0</v>
      </c>
      <c r="N43" s="32">
        <v>0</v>
      </c>
      <c r="O43" s="25">
        <v>0</v>
      </c>
      <c r="P43" s="5">
        <f t="shared" si="3"/>
        <v>6704759</v>
      </c>
      <c r="Q43" s="110">
        <f t="shared" si="4"/>
        <v>218.46722059302704</v>
      </c>
    </row>
    <row r="44" spans="1:17">
      <c r="A44" s="10" t="s">
        <v>42</v>
      </c>
      <c r="B44" s="21">
        <v>7439</v>
      </c>
      <c r="C44" s="24">
        <v>289380074</v>
      </c>
      <c r="D44" s="21">
        <f t="shared" si="0"/>
        <v>38900.399784917325</v>
      </c>
      <c r="E44" s="32">
        <v>108391332</v>
      </c>
      <c r="F44" s="25">
        <f t="shared" si="1"/>
        <v>14570.685844871623</v>
      </c>
      <c r="G44" s="36">
        <v>10</v>
      </c>
      <c r="H44" s="41">
        <v>0</v>
      </c>
      <c r="I44" s="37">
        <v>0</v>
      </c>
      <c r="J44" s="5">
        <v>1355163</v>
      </c>
      <c r="K44" s="32">
        <v>0</v>
      </c>
      <c r="L44" s="25">
        <v>0</v>
      </c>
      <c r="M44" s="5">
        <v>0</v>
      </c>
      <c r="N44" s="32">
        <v>0</v>
      </c>
      <c r="O44" s="25">
        <v>0</v>
      </c>
      <c r="P44" s="5">
        <f t="shared" si="3"/>
        <v>1355163</v>
      </c>
      <c r="Q44" s="110">
        <f t="shared" si="4"/>
        <v>182.170049737868</v>
      </c>
    </row>
    <row r="45" spans="1:17">
      <c r="A45" s="10" t="s">
        <v>43</v>
      </c>
      <c r="B45" s="21">
        <v>18745</v>
      </c>
      <c r="C45" s="24">
        <v>570614990</v>
      </c>
      <c r="D45" s="21">
        <f t="shared" si="0"/>
        <v>30440.917044545211</v>
      </c>
      <c r="E45" s="32">
        <v>279043283</v>
      </c>
      <c r="F45" s="25">
        <f t="shared" si="1"/>
        <v>14886.278100826887</v>
      </c>
      <c r="G45" s="36">
        <v>10</v>
      </c>
      <c r="H45" s="41">
        <v>0</v>
      </c>
      <c r="I45" s="37">
        <v>0</v>
      </c>
      <c r="J45" s="5">
        <v>2790432</v>
      </c>
      <c r="K45" s="32">
        <v>0</v>
      </c>
      <c r="L45" s="25">
        <v>0</v>
      </c>
      <c r="M45" s="5">
        <v>0</v>
      </c>
      <c r="N45" s="32">
        <v>0</v>
      </c>
      <c r="O45" s="25">
        <v>0</v>
      </c>
      <c r="P45" s="5">
        <f t="shared" si="3"/>
        <v>2790432</v>
      </c>
      <c r="Q45" s="110">
        <f t="shared" si="4"/>
        <v>148.86273672979462</v>
      </c>
    </row>
    <row r="46" spans="1:17">
      <c r="A46" s="10" t="s">
        <v>44</v>
      </c>
      <c r="B46" s="21">
        <v>236778</v>
      </c>
      <c r="C46" s="24">
        <v>12592875475</v>
      </c>
      <c r="D46" s="21">
        <f t="shared" si="0"/>
        <v>53184.313893182647</v>
      </c>
      <c r="E46" s="32">
        <v>9704554081</v>
      </c>
      <c r="F46" s="25">
        <f t="shared" si="1"/>
        <v>40985.877408374086</v>
      </c>
      <c r="G46" s="36">
        <v>7.3807999999999998</v>
      </c>
      <c r="H46" s="41">
        <v>0.41420000000000001</v>
      </c>
      <c r="I46" s="37">
        <v>0</v>
      </c>
      <c r="J46" s="5">
        <v>71624607</v>
      </c>
      <c r="K46" s="32">
        <v>4019472</v>
      </c>
      <c r="L46" s="25">
        <v>0</v>
      </c>
      <c r="M46" s="5">
        <v>0</v>
      </c>
      <c r="N46" s="32">
        <v>0</v>
      </c>
      <c r="O46" s="25">
        <v>4874497</v>
      </c>
      <c r="P46" s="5">
        <f t="shared" si="3"/>
        <v>80518576</v>
      </c>
      <c r="Q46" s="110">
        <f t="shared" si="4"/>
        <v>340.05936362330959</v>
      </c>
    </row>
    <row r="47" spans="1:17">
      <c r="A47" s="10" t="s">
        <v>45</v>
      </c>
      <c r="B47" s="21">
        <v>229260</v>
      </c>
      <c r="C47" s="24">
        <v>9080411406</v>
      </c>
      <c r="D47" s="21">
        <f t="shared" si="0"/>
        <v>39607.482360638576</v>
      </c>
      <c r="E47" s="32">
        <v>5626766280</v>
      </c>
      <c r="F47" s="25">
        <f t="shared" si="1"/>
        <v>24543.166186862079</v>
      </c>
      <c r="G47" s="36">
        <v>5.71</v>
      </c>
      <c r="H47" s="41">
        <v>0</v>
      </c>
      <c r="I47" s="37">
        <v>0</v>
      </c>
      <c r="J47" s="5">
        <v>32169314</v>
      </c>
      <c r="K47" s="32">
        <v>0</v>
      </c>
      <c r="L47" s="25">
        <v>0</v>
      </c>
      <c r="M47" s="5">
        <v>0</v>
      </c>
      <c r="N47" s="32">
        <v>1516862</v>
      </c>
      <c r="O47" s="25">
        <v>13992989</v>
      </c>
      <c r="P47" s="5">
        <f t="shared" si="3"/>
        <v>47679165</v>
      </c>
      <c r="Q47" s="110">
        <f t="shared" si="4"/>
        <v>207.96983773881183</v>
      </c>
    </row>
    <row r="48" spans="1:17">
      <c r="A48" s="10" t="s">
        <v>46</v>
      </c>
      <c r="B48" s="21">
        <v>114464</v>
      </c>
      <c r="C48" s="24">
        <v>10917717799</v>
      </c>
      <c r="D48" s="21">
        <f t="shared" si="0"/>
        <v>95381.236013069618</v>
      </c>
      <c r="E48" s="32">
        <v>8569017242</v>
      </c>
      <c r="F48" s="25">
        <f t="shared" si="1"/>
        <v>74862.115966592115</v>
      </c>
      <c r="G48" s="36">
        <v>5.13</v>
      </c>
      <c r="H48" s="41">
        <v>0.51200000000000001</v>
      </c>
      <c r="I48" s="37">
        <v>0</v>
      </c>
      <c r="J48" s="5">
        <v>43961614</v>
      </c>
      <c r="K48" s="32">
        <v>4387621</v>
      </c>
      <c r="L48" s="25">
        <v>0</v>
      </c>
      <c r="M48" s="5">
        <v>0</v>
      </c>
      <c r="N48" s="32">
        <v>0</v>
      </c>
      <c r="O48" s="25">
        <v>15032946</v>
      </c>
      <c r="P48" s="5">
        <f t="shared" si="3"/>
        <v>63382181</v>
      </c>
      <c r="Q48" s="110">
        <f t="shared" si="4"/>
        <v>553.73026453732177</v>
      </c>
    </row>
    <row r="49" spans="1:17">
      <c r="A49" s="10" t="s">
        <v>47</v>
      </c>
      <c r="B49" s="21">
        <v>2043316</v>
      </c>
      <c r="C49" s="24">
        <v>101368902639</v>
      </c>
      <c r="D49" s="21">
        <f t="shared" si="0"/>
        <v>49609.997983180285</v>
      </c>
      <c r="E49" s="32">
        <v>77539688887</v>
      </c>
      <c r="F49" s="25">
        <f t="shared" si="1"/>
        <v>37947.967366281082</v>
      </c>
      <c r="G49" s="36">
        <v>6.4690000000000003</v>
      </c>
      <c r="H49" s="41">
        <v>0.77400000000000002</v>
      </c>
      <c r="I49" s="37">
        <v>0</v>
      </c>
      <c r="J49" s="5">
        <v>510279920</v>
      </c>
      <c r="K49" s="32">
        <v>103695778</v>
      </c>
      <c r="L49" s="25">
        <v>0</v>
      </c>
      <c r="M49" s="5">
        <v>242960425</v>
      </c>
      <c r="N49" s="32">
        <v>0</v>
      </c>
      <c r="O49" s="25">
        <v>0</v>
      </c>
      <c r="P49" s="5">
        <f t="shared" si="3"/>
        <v>856936123</v>
      </c>
      <c r="Q49" s="110">
        <f t="shared" si="4"/>
        <v>419.3850207212198</v>
      </c>
    </row>
    <row r="50" spans="1:17">
      <c r="A50" s="10" t="s">
        <v>48</v>
      </c>
      <c r="B50" s="21">
        <v>83789</v>
      </c>
      <c r="C50" s="24">
        <v>10612907958</v>
      </c>
      <c r="D50" s="21">
        <f t="shared" si="0"/>
        <v>126662.30600675507</v>
      </c>
      <c r="E50" s="32">
        <v>7326075177</v>
      </c>
      <c r="F50" s="25">
        <f t="shared" si="1"/>
        <v>87434.808590626461</v>
      </c>
      <c r="G50" s="36">
        <v>6.0857000000000001</v>
      </c>
      <c r="H50" s="41">
        <v>0</v>
      </c>
      <c r="I50" s="37">
        <v>0</v>
      </c>
      <c r="J50" s="5">
        <v>44585999</v>
      </c>
      <c r="K50" s="32">
        <v>0</v>
      </c>
      <c r="L50" s="25">
        <v>0</v>
      </c>
      <c r="M50" s="5">
        <v>4611431</v>
      </c>
      <c r="N50" s="32">
        <v>0</v>
      </c>
      <c r="O50" s="25">
        <v>4225404</v>
      </c>
      <c r="P50" s="5">
        <f t="shared" si="3"/>
        <v>53422834</v>
      </c>
      <c r="Q50" s="110">
        <f t="shared" si="4"/>
        <v>637.58767857355974</v>
      </c>
    </row>
    <row r="51" spans="1:17">
      <c r="A51" s="10" t="s">
        <v>49</v>
      </c>
      <c r="B51" s="21">
        <v>51097</v>
      </c>
      <c r="C51" s="24">
        <v>2757921733</v>
      </c>
      <c r="D51" s="21">
        <f t="shared" si="0"/>
        <v>53974.239837955261</v>
      </c>
      <c r="E51" s="32">
        <v>1937311641</v>
      </c>
      <c r="F51" s="25">
        <f t="shared" si="1"/>
        <v>37914.391079711138</v>
      </c>
      <c r="G51" s="36">
        <v>6.7321</v>
      </c>
      <c r="H51" s="41">
        <v>0</v>
      </c>
      <c r="I51" s="37">
        <v>0</v>
      </c>
      <c r="J51" s="5">
        <v>13042174</v>
      </c>
      <c r="K51" s="32">
        <v>0</v>
      </c>
      <c r="L51" s="25">
        <v>0</v>
      </c>
      <c r="M51" s="5">
        <v>415055</v>
      </c>
      <c r="N51" s="32">
        <v>0</v>
      </c>
      <c r="O51" s="25">
        <v>0</v>
      </c>
      <c r="P51" s="5">
        <f t="shared" si="3"/>
        <v>13457229</v>
      </c>
      <c r="Q51" s="110">
        <f t="shared" si="4"/>
        <v>263.36632287609842</v>
      </c>
    </row>
    <row r="52" spans="1:17">
      <c r="A52" s="10" t="s">
        <v>50</v>
      </c>
      <c r="B52" s="21">
        <v>165319</v>
      </c>
      <c r="C52" s="24">
        <v>6874453942</v>
      </c>
      <c r="D52" s="21">
        <f t="shared" si="0"/>
        <v>41582.963494819109</v>
      </c>
      <c r="E52" s="32">
        <v>4913837709</v>
      </c>
      <c r="F52" s="25">
        <f t="shared" si="1"/>
        <v>29723.369419123028</v>
      </c>
      <c r="G52" s="36">
        <v>4.5279999999999996</v>
      </c>
      <c r="H52" s="41">
        <v>0</v>
      </c>
      <c r="I52" s="37">
        <v>0</v>
      </c>
      <c r="J52" s="5">
        <v>22249857</v>
      </c>
      <c r="K52" s="32">
        <v>0</v>
      </c>
      <c r="L52" s="25">
        <v>0</v>
      </c>
      <c r="M52" s="5">
        <v>0</v>
      </c>
      <c r="N52" s="32">
        <v>0</v>
      </c>
      <c r="O52" s="25">
        <v>15519</v>
      </c>
      <c r="P52" s="5">
        <f t="shared" si="3"/>
        <v>22265376</v>
      </c>
      <c r="Q52" s="110">
        <f t="shared" si="4"/>
        <v>134.68128890206208</v>
      </c>
    </row>
    <row r="53" spans="1:17">
      <c r="A53" s="10" t="s">
        <v>51</v>
      </c>
      <c r="B53" s="21">
        <v>33643</v>
      </c>
      <c r="C53" s="24">
        <v>1517050212</v>
      </c>
      <c r="D53" s="21">
        <f t="shared" si="0"/>
        <v>45092.596141842288</v>
      </c>
      <c r="E53" s="32">
        <v>846528594</v>
      </c>
      <c r="F53" s="25">
        <f t="shared" si="1"/>
        <v>25162.101893410218</v>
      </c>
      <c r="G53" s="36">
        <v>8.6463000000000001</v>
      </c>
      <c r="H53" s="41">
        <v>0.65649999999999997</v>
      </c>
      <c r="I53" s="37">
        <v>0</v>
      </c>
      <c r="J53" s="5">
        <v>7319340</v>
      </c>
      <c r="K53" s="32">
        <v>555746</v>
      </c>
      <c r="L53" s="25">
        <v>0</v>
      </c>
      <c r="M53" s="5">
        <v>0</v>
      </c>
      <c r="N53" s="32">
        <v>0</v>
      </c>
      <c r="O53" s="25">
        <v>0</v>
      </c>
      <c r="P53" s="5">
        <f t="shared" si="3"/>
        <v>7875086</v>
      </c>
      <c r="Q53" s="110">
        <f t="shared" si="4"/>
        <v>234.07799542252474</v>
      </c>
    </row>
    <row r="54" spans="1:17">
      <c r="A54" s="10" t="s">
        <v>52</v>
      </c>
      <c r="B54" s="21">
        <v>777556</v>
      </c>
      <c r="C54" s="24">
        <v>49252015879</v>
      </c>
      <c r="D54" s="21">
        <f t="shared" si="0"/>
        <v>63342.081958084047</v>
      </c>
      <c r="E54" s="32">
        <v>37162825492</v>
      </c>
      <c r="F54" s="25">
        <f t="shared" si="1"/>
        <v>47794.403865445063</v>
      </c>
      <c r="G54" s="36">
        <v>5.2888999999999999</v>
      </c>
      <c r="H54" s="41">
        <v>0</v>
      </c>
      <c r="I54" s="37">
        <v>0</v>
      </c>
      <c r="J54" s="5">
        <v>196778976</v>
      </c>
      <c r="K54" s="32">
        <v>0</v>
      </c>
      <c r="L54" s="25">
        <v>0</v>
      </c>
      <c r="M54" s="5">
        <v>41300979</v>
      </c>
      <c r="N54" s="32">
        <v>772073</v>
      </c>
      <c r="O54" s="25">
        <v>69792175</v>
      </c>
      <c r="P54" s="5">
        <f t="shared" si="3"/>
        <v>308644203</v>
      </c>
      <c r="Q54" s="110">
        <f t="shared" si="4"/>
        <v>396.941446018036</v>
      </c>
    </row>
    <row r="55" spans="1:17">
      <c r="A55" s="10" t="s">
        <v>53</v>
      </c>
      <c r="B55" s="21">
        <v>139724</v>
      </c>
      <c r="C55" s="24">
        <v>8045625904</v>
      </c>
      <c r="D55" s="21">
        <f t="shared" si="0"/>
        <v>57582.275800864561</v>
      </c>
      <c r="E55" s="32">
        <v>5828923862</v>
      </c>
      <c r="F55" s="25">
        <f t="shared" si="1"/>
        <v>41717.413343448512</v>
      </c>
      <c r="G55" s="36">
        <v>5.9945000000000004</v>
      </c>
      <c r="H55" s="41">
        <v>0</v>
      </c>
      <c r="I55" s="37">
        <v>0.5</v>
      </c>
      <c r="J55" s="5">
        <v>37855946</v>
      </c>
      <c r="K55" s="32">
        <v>0</v>
      </c>
      <c r="L55" s="25">
        <v>0</v>
      </c>
      <c r="M55" s="5">
        <v>0</v>
      </c>
      <c r="N55" s="32">
        <v>0</v>
      </c>
      <c r="O55" s="25">
        <v>1026123</v>
      </c>
      <c r="P55" s="5">
        <f t="shared" si="3"/>
        <v>38882069</v>
      </c>
      <c r="Q55" s="110">
        <f t="shared" si="4"/>
        <v>278.27766883284187</v>
      </c>
    </row>
    <row r="56" spans="1:17">
      <c r="A56" s="10" t="s">
        <v>54</v>
      </c>
      <c r="B56" s="21">
        <v>981793</v>
      </c>
      <c r="C56" s="24">
        <v>72518145662</v>
      </c>
      <c r="D56" s="21">
        <f t="shared" si="0"/>
        <v>73862.968733735121</v>
      </c>
      <c r="E56" s="32">
        <v>57134332783</v>
      </c>
      <c r="F56" s="25">
        <f t="shared" si="1"/>
        <v>58193.868547647005</v>
      </c>
      <c r="G56" s="36">
        <v>4.2358000000000002</v>
      </c>
      <c r="H56" s="41">
        <v>0.2833</v>
      </c>
      <c r="I56" s="37">
        <v>0</v>
      </c>
      <c r="J56" s="5">
        <v>242009607</v>
      </c>
      <c r="K56" s="32">
        <v>16190790</v>
      </c>
      <c r="L56" s="25">
        <v>0</v>
      </c>
      <c r="M56" s="5">
        <v>0</v>
      </c>
      <c r="N56" s="32">
        <v>78187627</v>
      </c>
      <c r="O56" s="25">
        <v>0</v>
      </c>
      <c r="P56" s="5">
        <f t="shared" si="3"/>
        <v>336388024</v>
      </c>
      <c r="Q56" s="110">
        <f t="shared" si="4"/>
        <v>342.62621957989109</v>
      </c>
    </row>
    <row r="57" spans="1:17">
      <c r="A57" s="10" t="s">
        <v>55</v>
      </c>
      <c r="B57" s="21">
        <v>309936</v>
      </c>
      <c r="C57" s="24">
        <v>11564856673</v>
      </c>
      <c r="D57" s="21">
        <f t="shared" si="0"/>
        <v>37313.692739791441</v>
      </c>
      <c r="E57" s="32">
        <v>7606876334</v>
      </c>
      <c r="F57" s="25">
        <f t="shared" si="1"/>
        <v>24543.377774766403</v>
      </c>
      <c r="G57" s="36">
        <v>8.9529999999999994</v>
      </c>
      <c r="H57" s="41">
        <v>0.40500000000000003</v>
      </c>
      <c r="I57" s="37">
        <v>0</v>
      </c>
      <c r="J57" s="5">
        <v>68104419</v>
      </c>
      <c r="K57" s="32">
        <v>3080745</v>
      </c>
      <c r="L57" s="25">
        <v>0</v>
      </c>
      <c r="M57" s="5">
        <v>0</v>
      </c>
      <c r="N57" s="32">
        <v>6864729</v>
      </c>
      <c r="O57" s="25">
        <v>0</v>
      </c>
      <c r="P57" s="5">
        <f t="shared" si="3"/>
        <v>78049893</v>
      </c>
      <c r="Q57" s="110">
        <f t="shared" si="4"/>
        <v>251.82583823757162</v>
      </c>
    </row>
    <row r="58" spans="1:17">
      <c r="A58" s="10" t="s">
        <v>56</v>
      </c>
      <c r="B58" s="21">
        <v>881383</v>
      </c>
      <c r="C58" s="24">
        <v>43276035313</v>
      </c>
      <c r="D58" s="21">
        <f t="shared" si="0"/>
        <v>49100.147510219736</v>
      </c>
      <c r="E58" s="32">
        <v>32223393033</v>
      </c>
      <c r="F58" s="25">
        <f t="shared" si="1"/>
        <v>36560.034664839237</v>
      </c>
      <c r="G58" s="36">
        <v>6.2510000000000003</v>
      </c>
      <c r="H58" s="41">
        <v>0</v>
      </c>
      <c r="I58" s="37">
        <v>2.1399999999999999E-2</v>
      </c>
      <c r="J58" s="5">
        <v>198592190</v>
      </c>
      <c r="K58" s="32">
        <v>0</v>
      </c>
      <c r="L58" s="25">
        <v>689580</v>
      </c>
      <c r="M58" s="5">
        <v>0</v>
      </c>
      <c r="N58" s="32">
        <v>0</v>
      </c>
      <c r="O58" s="25">
        <v>38043875</v>
      </c>
      <c r="P58" s="5">
        <f t="shared" si="3"/>
        <v>237325645</v>
      </c>
      <c r="Q58" s="110">
        <f t="shared" si="4"/>
        <v>269.26505843657071</v>
      </c>
    </row>
    <row r="59" spans="1:17">
      <c r="A59" s="10" t="s">
        <v>58</v>
      </c>
      <c r="B59" s="21">
        <v>452707</v>
      </c>
      <c r="C59" s="24">
        <v>18000297043</v>
      </c>
      <c r="D59" s="21">
        <f t="shared" si="0"/>
        <v>39761.472747273619</v>
      </c>
      <c r="E59" s="32">
        <v>12541468245</v>
      </c>
      <c r="F59" s="25">
        <f t="shared" si="1"/>
        <v>27703.278820517466</v>
      </c>
      <c r="G59" s="36">
        <v>7.9770000000000003</v>
      </c>
      <c r="H59" s="41">
        <v>0</v>
      </c>
      <c r="I59" s="37">
        <v>0</v>
      </c>
      <c r="J59" s="5">
        <v>100043290</v>
      </c>
      <c r="K59" s="32">
        <v>0</v>
      </c>
      <c r="L59" s="25">
        <v>0</v>
      </c>
      <c r="M59" s="5">
        <v>0</v>
      </c>
      <c r="N59" s="32">
        <v>0</v>
      </c>
      <c r="O59" s="25">
        <v>0</v>
      </c>
      <c r="P59" s="5">
        <f t="shared" si="3"/>
        <v>100043290</v>
      </c>
      <c r="Q59" s="110">
        <f t="shared" si="4"/>
        <v>220.98905031289553</v>
      </c>
    </row>
    <row r="60" spans="1:17">
      <c r="A60" s="10" t="s">
        <v>59</v>
      </c>
      <c r="B60" s="21">
        <v>70287</v>
      </c>
      <c r="C60" s="24">
        <v>3372130781</v>
      </c>
      <c r="D60" s="21">
        <f t="shared" si="0"/>
        <v>47976.59284078137</v>
      </c>
      <c r="E60" s="32">
        <v>2101352152</v>
      </c>
      <c r="F60" s="25">
        <f t="shared" si="1"/>
        <v>29896.739823865009</v>
      </c>
      <c r="G60" s="36">
        <v>8.4</v>
      </c>
      <c r="H60" s="41">
        <v>0</v>
      </c>
      <c r="I60" s="37">
        <v>0</v>
      </c>
      <c r="J60" s="5">
        <v>17651365</v>
      </c>
      <c r="K60" s="32">
        <v>0</v>
      </c>
      <c r="L60" s="25">
        <v>0</v>
      </c>
      <c r="M60" s="5">
        <v>0</v>
      </c>
      <c r="N60" s="32">
        <v>0</v>
      </c>
      <c r="O60" s="25">
        <v>1018878</v>
      </c>
      <c r="P60" s="5">
        <f t="shared" si="3"/>
        <v>18670243</v>
      </c>
      <c r="Q60" s="110">
        <f t="shared" si="4"/>
        <v>265.6286795566748</v>
      </c>
    </row>
    <row r="61" spans="1:17">
      <c r="A61" s="10" t="s">
        <v>135</v>
      </c>
      <c r="B61" s="21">
        <v>101729</v>
      </c>
      <c r="C61" s="24">
        <v>6409290517</v>
      </c>
      <c r="D61" s="21">
        <f t="shared" si="0"/>
        <v>63003.57338615341</v>
      </c>
      <c r="E61" s="32">
        <v>4962753426</v>
      </c>
      <c r="F61" s="25">
        <f t="shared" si="1"/>
        <v>48784.057898927545</v>
      </c>
      <c r="G61" s="36">
        <v>6.093</v>
      </c>
      <c r="H61" s="41">
        <v>0.27500000000000002</v>
      </c>
      <c r="I61" s="37">
        <v>0</v>
      </c>
      <c r="J61" s="5">
        <v>6343016</v>
      </c>
      <c r="K61" s="32">
        <v>1364792</v>
      </c>
      <c r="L61" s="25">
        <v>0</v>
      </c>
      <c r="M61" s="5">
        <v>0</v>
      </c>
      <c r="N61" s="32">
        <v>3301054</v>
      </c>
      <c r="O61" s="25">
        <v>443779</v>
      </c>
      <c r="P61" s="5">
        <f t="shared" si="3"/>
        <v>11452641</v>
      </c>
      <c r="Q61" s="110">
        <f t="shared" si="4"/>
        <v>112.57990346902064</v>
      </c>
    </row>
    <row r="62" spans="1:17">
      <c r="A62" s="10" t="s">
        <v>136</v>
      </c>
      <c r="B62" s="21">
        <v>175458</v>
      </c>
      <c r="C62" s="24">
        <v>10670814070</v>
      </c>
      <c r="D62" s="21">
        <f t="shared" si="0"/>
        <v>60816.913848328375</v>
      </c>
      <c r="E62" s="32">
        <v>7483653911</v>
      </c>
      <c r="F62" s="25">
        <f t="shared" si="1"/>
        <v>42652.109969337391</v>
      </c>
      <c r="G62" s="36">
        <v>7.4828999999999999</v>
      </c>
      <c r="H62" s="41">
        <v>0</v>
      </c>
      <c r="I62" s="37">
        <v>0.49209999999999998</v>
      </c>
      <c r="J62" s="5">
        <v>56017236</v>
      </c>
      <c r="K62" s="32">
        <v>0</v>
      </c>
      <c r="L62" s="25">
        <v>3687085</v>
      </c>
      <c r="M62" s="5">
        <v>1782367</v>
      </c>
      <c r="N62" s="32">
        <v>2054664</v>
      </c>
      <c r="O62" s="25">
        <v>18005</v>
      </c>
      <c r="P62" s="5">
        <f t="shared" si="3"/>
        <v>63559357</v>
      </c>
      <c r="Q62" s="110">
        <f t="shared" si="4"/>
        <v>362.24827024131133</v>
      </c>
    </row>
    <row r="63" spans="1:17">
      <c r="A63" s="10" t="s">
        <v>60</v>
      </c>
      <c r="B63" s="21">
        <v>98491</v>
      </c>
      <c r="C63" s="24">
        <v>4503678695</v>
      </c>
      <c r="D63" s="21">
        <f t="shared" si="0"/>
        <v>45726.804428831063</v>
      </c>
      <c r="E63" s="32">
        <v>2978474816</v>
      </c>
      <c r="F63" s="25">
        <f t="shared" si="1"/>
        <v>30241.086150003553</v>
      </c>
      <c r="G63" s="36">
        <v>6.9720000000000004</v>
      </c>
      <c r="H63" s="41">
        <v>0</v>
      </c>
      <c r="I63" s="37">
        <v>0</v>
      </c>
      <c r="J63" s="5">
        <v>20765926</v>
      </c>
      <c r="K63" s="32">
        <v>0</v>
      </c>
      <c r="L63" s="25">
        <v>0</v>
      </c>
      <c r="M63" s="5">
        <v>0</v>
      </c>
      <c r="N63" s="32">
        <v>0</v>
      </c>
      <c r="O63" s="25">
        <v>0</v>
      </c>
      <c r="P63" s="5">
        <f t="shared" si="3"/>
        <v>20765926</v>
      </c>
      <c r="Q63" s="110">
        <f t="shared" si="4"/>
        <v>210.84084840239208</v>
      </c>
    </row>
    <row r="64" spans="1:17">
      <c r="A64" s="10" t="s">
        <v>61</v>
      </c>
      <c r="B64" s="21">
        <v>305848</v>
      </c>
      <c r="C64" s="24">
        <v>22557875657</v>
      </c>
      <c r="D64" s="21">
        <f t="shared" si="0"/>
        <v>73755.184460908684</v>
      </c>
      <c r="E64" s="32">
        <v>18144146644</v>
      </c>
      <c r="F64" s="25">
        <f t="shared" si="1"/>
        <v>59324.065038842826</v>
      </c>
      <c r="G64" s="36">
        <v>3.8424</v>
      </c>
      <c r="H64" s="41">
        <v>0.18840000000000001</v>
      </c>
      <c r="I64" s="37">
        <v>8.8900000000000007E-2</v>
      </c>
      <c r="J64" s="5">
        <v>69782655</v>
      </c>
      <c r="K64" s="32">
        <v>3421504</v>
      </c>
      <c r="L64" s="25">
        <v>1614430</v>
      </c>
      <c r="M64" s="5">
        <v>0</v>
      </c>
      <c r="N64" s="32">
        <v>0</v>
      </c>
      <c r="O64" s="25">
        <v>721235</v>
      </c>
      <c r="P64" s="5">
        <f t="shared" si="3"/>
        <v>75539824</v>
      </c>
      <c r="Q64" s="110">
        <f t="shared" si="4"/>
        <v>246.98485522220187</v>
      </c>
    </row>
    <row r="65" spans="1:17">
      <c r="A65" s="10" t="s">
        <v>57</v>
      </c>
      <c r="B65" s="21">
        <v>329031</v>
      </c>
      <c r="C65" s="24">
        <v>14716099386</v>
      </c>
      <c r="D65" s="21">
        <f t="shared" si="0"/>
        <v>44725.571104242459</v>
      </c>
      <c r="E65" s="32">
        <v>11656485274</v>
      </c>
      <c r="F65" s="25">
        <f t="shared" si="1"/>
        <v>35426.708346629952</v>
      </c>
      <c r="G65" s="36">
        <v>5.1638000000000002</v>
      </c>
      <c r="H65" s="41">
        <v>0.22509999999999999</v>
      </c>
      <c r="I65" s="37">
        <v>0</v>
      </c>
      <c r="J65" s="5">
        <v>60239963</v>
      </c>
      <c r="K65" s="32">
        <v>2625975</v>
      </c>
      <c r="L65" s="25">
        <v>0</v>
      </c>
      <c r="M65" s="5">
        <v>0</v>
      </c>
      <c r="N65" s="32">
        <v>0</v>
      </c>
      <c r="O65" s="25">
        <v>16087169</v>
      </c>
      <c r="P65" s="5">
        <f t="shared" si="3"/>
        <v>78953107</v>
      </c>
      <c r="Q65" s="110">
        <f t="shared" si="4"/>
        <v>239.95643875501094</v>
      </c>
    </row>
    <row r="66" spans="1:17">
      <c r="A66" s="10" t="s">
        <v>62</v>
      </c>
      <c r="B66" s="21">
        <v>40593</v>
      </c>
      <c r="C66" s="24">
        <v>1226436696</v>
      </c>
      <c r="D66" s="21">
        <f t="shared" si="0"/>
        <v>30213.00953366344</v>
      </c>
      <c r="E66" s="32">
        <v>652943574</v>
      </c>
      <c r="F66" s="25">
        <f t="shared" si="1"/>
        <v>16085.127337225629</v>
      </c>
      <c r="G66" s="36">
        <v>10</v>
      </c>
      <c r="H66" s="41">
        <v>0</v>
      </c>
      <c r="I66" s="37">
        <v>0</v>
      </c>
      <c r="J66" s="5">
        <v>6529436</v>
      </c>
      <c r="K66" s="32">
        <v>0</v>
      </c>
      <c r="L66" s="25">
        <v>0</v>
      </c>
      <c r="M66" s="5">
        <v>0</v>
      </c>
      <c r="N66" s="32">
        <v>0</v>
      </c>
      <c r="O66" s="25">
        <v>0</v>
      </c>
      <c r="P66" s="5">
        <f t="shared" si="3"/>
        <v>6529436</v>
      </c>
      <c r="Q66" s="110">
        <f t="shared" si="4"/>
        <v>160.8512797773015</v>
      </c>
    </row>
    <row r="67" spans="1:17">
      <c r="A67" s="10" t="s">
        <v>63</v>
      </c>
      <c r="B67" s="21">
        <v>31424</v>
      </c>
      <c r="C67" s="24">
        <v>1066933899</v>
      </c>
      <c r="D67" s="21">
        <f t="shared" si="0"/>
        <v>33952.835380600816</v>
      </c>
      <c r="E67" s="32">
        <v>558328565</v>
      </c>
      <c r="F67" s="25">
        <f t="shared" si="1"/>
        <v>17767.584171334012</v>
      </c>
      <c r="G67" s="36">
        <v>9.0500000000000007</v>
      </c>
      <c r="H67" s="41">
        <v>0</v>
      </c>
      <c r="I67" s="37">
        <v>0</v>
      </c>
      <c r="J67" s="5">
        <v>5051813</v>
      </c>
      <c r="K67" s="32">
        <v>0</v>
      </c>
      <c r="L67" s="25">
        <v>0</v>
      </c>
      <c r="M67" s="5">
        <v>0</v>
      </c>
      <c r="N67" s="32">
        <v>0</v>
      </c>
      <c r="O67" s="25">
        <v>0</v>
      </c>
      <c r="P67" s="5">
        <f t="shared" si="3"/>
        <v>5051813</v>
      </c>
      <c r="Q67" s="110">
        <f t="shared" si="4"/>
        <v>160.76288823828921</v>
      </c>
    </row>
    <row r="68" spans="1:17">
      <c r="A68" s="10" t="s">
        <v>64</v>
      </c>
      <c r="B68" s="21">
        <v>19022</v>
      </c>
      <c r="C68" s="24">
        <v>1094823815</v>
      </c>
      <c r="D68" s="21">
        <f t="shared" si="0"/>
        <v>57555.662653769323</v>
      </c>
      <c r="E68" s="32">
        <v>634661307</v>
      </c>
      <c r="F68" s="25">
        <f t="shared" si="1"/>
        <v>33364.593996425188</v>
      </c>
      <c r="G68" s="36">
        <v>8.0760000000000005</v>
      </c>
      <c r="H68" s="41">
        <v>0</v>
      </c>
      <c r="I68" s="37">
        <v>0</v>
      </c>
      <c r="J68" s="5">
        <v>5125525</v>
      </c>
      <c r="K68" s="32">
        <v>0</v>
      </c>
      <c r="L68" s="25">
        <v>0</v>
      </c>
      <c r="M68" s="5">
        <v>0</v>
      </c>
      <c r="N68" s="32">
        <v>645505</v>
      </c>
      <c r="O68" s="25">
        <v>0</v>
      </c>
      <c r="P68" s="5">
        <f t="shared" si="3"/>
        <v>5771030</v>
      </c>
      <c r="Q68" s="110">
        <f t="shared" si="4"/>
        <v>303.38713069077909</v>
      </c>
    </row>
    <row r="69" spans="1:17">
      <c r="A69" s="10" t="s">
        <v>65</v>
      </c>
      <c r="B69" s="21">
        <v>13023</v>
      </c>
      <c r="C69" s="24">
        <v>304226530</v>
      </c>
      <c r="D69" s="21">
        <f t="shared" si="0"/>
        <v>23360.710281809108</v>
      </c>
      <c r="E69" s="32">
        <v>103668616</v>
      </c>
      <c r="F69" s="25">
        <f t="shared" si="1"/>
        <v>7960.4250940643478</v>
      </c>
      <c r="G69" s="36">
        <v>10</v>
      </c>
      <c r="H69" s="41">
        <v>0</v>
      </c>
      <c r="I69" s="37">
        <v>0</v>
      </c>
      <c r="J69" s="5">
        <v>1036579</v>
      </c>
      <c r="K69" s="32">
        <v>0</v>
      </c>
      <c r="L69" s="25">
        <v>51830</v>
      </c>
      <c r="M69" s="5">
        <v>0</v>
      </c>
      <c r="N69" s="32">
        <v>0</v>
      </c>
      <c r="O69" s="25">
        <v>0</v>
      </c>
      <c r="P69" s="5">
        <f t="shared" si="3"/>
        <v>1088409</v>
      </c>
      <c r="Q69" s="110">
        <f t="shared" si="4"/>
        <v>83.575904169546192</v>
      </c>
    </row>
    <row r="70" spans="1:17">
      <c r="A70" s="10" t="s">
        <v>66</v>
      </c>
      <c r="B70" s="21">
        <v>407199</v>
      </c>
      <c r="C70" s="24">
        <v>17832164309</v>
      </c>
      <c r="D70" s="21">
        <f t="shared" si="0"/>
        <v>43792.259580696416</v>
      </c>
      <c r="E70" s="32">
        <v>13161252388</v>
      </c>
      <c r="F70" s="25">
        <f t="shared" si="1"/>
        <v>32321.426103698683</v>
      </c>
      <c r="G70" s="36">
        <v>6.2169999999999996</v>
      </c>
      <c r="H70" s="41">
        <v>0</v>
      </c>
      <c r="I70" s="37">
        <v>0</v>
      </c>
      <c r="J70" s="5">
        <v>81842317</v>
      </c>
      <c r="K70" s="32">
        <v>0</v>
      </c>
      <c r="L70" s="25">
        <v>0</v>
      </c>
      <c r="M70" s="5">
        <v>0</v>
      </c>
      <c r="N70" s="32">
        <v>9077078</v>
      </c>
      <c r="O70" s="25">
        <v>6399677</v>
      </c>
      <c r="P70" s="5">
        <f t="shared" si="3"/>
        <v>97319072</v>
      </c>
      <c r="Q70" s="110">
        <f t="shared" si="4"/>
        <v>238.99634331125569</v>
      </c>
    </row>
    <row r="71" spans="1:17">
      <c r="A71" s="10" t="s">
        <v>67</v>
      </c>
      <c r="B71" s="21">
        <v>18022</v>
      </c>
      <c r="C71" s="24">
        <v>687272221</v>
      </c>
      <c r="D71" s="21">
        <f>(C71/B71)</f>
        <v>38135.180390633672</v>
      </c>
      <c r="E71" s="32">
        <v>320220808</v>
      </c>
      <c r="F71" s="25">
        <f>(E71/B71)</f>
        <v>17768.328043502384</v>
      </c>
      <c r="G71" s="36">
        <v>9.25</v>
      </c>
      <c r="H71" s="41">
        <v>0</v>
      </c>
      <c r="I71" s="37">
        <v>0</v>
      </c>
      <c r="J71" s="5">
        <v>2962042</v>
      </c>
      <c r="K71" s="32">
        <v>0</v>
      </c>
      <c r="L71" s="25">
        <v>0</v>
      </c>
      <c r="M71" s="5">
        <v>0</v>
      </c>
      <c r="N71" s="32">
        <v>0</v>
      </c>
      <c r="O71" s="25">
        <v>0</v>
      </c>
      <c r="P71" s="5">
        <f t="shared" si="3"/>
        <v>2962042</v>
      </c>
      <c r="Q71" s="110">
        <f>P71/B71</f>
        <v>164.35700810120963</v>
      </c>
    </row>
    <row r="72" spans="1:17">
      <c r="A72" s="10" t="s">
        <v>68</v>
      </c>
      <c r="B72" s="21">
        <v>34328</v>
      </c>
      <c r="C72" s="24">
        <v>2691314110</v>
      </c>
      <c r="D72" s="21">
        <f>(C72/B72)</f>
        <v>78399.968247494762</v>
      </c>
      <c r="E72" s="32">
        <v>2100955492</v>
      </c>
      <c r="F72" s="25">
        <f>(E72/B72)</f>
        <v>61202.385574458167</v>
      </c>
      <c r="G72" s="36">
        <v>6.85</v>
      </c>
      <c r="H72" s="41">
        <v>0</v>
      </c>
      <c r="I72" s="37">
        <v>0</v>
      </c>
      <c r="J72" s="5">
        <v>14391546</v>
      </c>
      <c r="K72" s="32">
        <v>0</v>
      </c>
      <c r="L72" s="25">
        <v>0</v>
      </c>
      <c r="M72" s="5">
        <v>0</v>
      </c>
      <c r="N72" s="32">
        <v>224908</v>
      </c>
      <c r="O72" s="25">
        <v>0</v>
      </c>
      <c r="P72" s="5">
        <f t="shared" si="3"/>
        <v>14616454</v>
      </c>
      <c r="Q72" s="110">
        <f>P72/B72</f>
        <v>425.78810300629226</v>
      </c>
    </row>
    <row r="73" spans="1:17">
      <c r="A73" s="10" t="s">
        <v>69</v>
      </c>
      <c r="B73" s="21">
        <v>19751</v>
      </c>
      <c r="C73" s="24">
        <v>669076405</v>
      </c>
      <c r="D73" s="21">
        <f>(C73/B73)</f>
        <v>33875.57111032353</v>
      </c>
      <c r="E73" s="32">
        <v>363867514</v>
      </c>
      <c r="F73" s="25">
        <f>(E73/B73)</f>
        <v>18422.738798035542</v>
      </c>
      <c r="G73" s="36">
        <v>10</v>
      </c>
      <c r="H73" s="41">
        <v>0</v>
      </c>
      <c r="I73" s="37">
        <v>0</v>
      </c>
      <c r="J73" s="5">
        <v>3638674</v>
      </c>
      <c r="K73" s="32">
        <v>0</v>
      </c>
      <c r="L73" s="25">
        <v>0</v>
      </c>
      <c r="M73" s="5">
        <v>0</v>
      </c>
      <c r="N73" s="32">
        <v>0</v>
      </c>
      <c r="O73" s="25">
        <v>0</v>
      </c>
      <c r="P73" s="5">
        <f>SUM(J73:O73)</f>
        <v>3638674</v>
      </c>
      <c r="Q73" s="110">
        <f>P73/B73</f>
        <v>184.22733026175891</v>
      </c>
    </row>
    <row r="74" spans="1:17">
      <c r="A74" s="19" t="s">
        <v>70</v>
      </c>
      <c r="B74" s="26">
        <f>SUM(B7:B73)</f>
        <v>14411563</v>
      </c>
      <c r="C74" s="27">
        <f>SUM(C7:C73)</f>
        <v>781268023714</v>
      </c>
      <c r="D74" s="33">
        <f>(C74/B74)</f>
        <v>54211.193033954747</v>
      </c>
      <c r="E74" s="33">
        <f>SUM(E7:E73)</f>
        <v>559076131634</v>
      </c>
      <c r="F74" s="29">
        <f>(E74/B74)</f>
        <v>38793.580657004379</v>
      </c>
      <c r="G74" s="38"/>
      <c r="H74" s="30"/>
      <c r="I74" s="39"/>
      <c r="J74" s="28">
        <f t="shared" ref="J74:P74" si="5">SUM(J7:J73)</f>
        <v>3487184364</v>
      </c>
      <c r="K74" s="33">
        <f t="shared" si="5"/>
        <v>192014924</v>
      </c>
      <c r="L74" s="29">
        <f t="shared" si="5"/>
        <v>29670073</v>
      </c>
      <c r="M74" s="28">
        <f t="shared" si="5"/>
        <v>332491363</v>
      </c>
      <c r="N74" s="33">
        <f t="shared" si="5"/>
        <v>148280629</v>
      </c>
      <c r="O74" s="29">
        <f t="shared" si="5"/>
        <v>312338119</v>
      </c>
      <c r="P74" s="29">
        <f t="shared" si="5"/>
        <v>4501979472</v>
      </c>
      <c r="Q74" s="108">
        <f>P74/B74</f>
        <v>312.38662121520059</v>
      </c>
    </row>
    <row r="75" spans="1:17">
      <c r="A75" s="14"/>
      <c r="B75" s="2"/>
      <c r="C75" s="2"/>
      <c r="D75" s="2"/>
      <c r="E75" s="2"/>
      <c r="F75" s="2"/>
      <c r="G75" s="13"/>
      <c r="H75" s="13"/>
      <c r="I75" s="13"/>
      <c r="J75" s="7"/>
      <c r="K75" s="7"/>
      <c r="L75" s="7"/>
      <c r="M75" s="7"/>
      <c r="N75" s="7"/>
      <c r="O75" s="7"/>
      <c r="P75" s="7"/>
      <c r="Q75" s="109"/>
    </row>
    <row r="76" spans="1:17">
      <c r="A76" s="12" t="s">
        <v>107</v>
      </c>
      <c r="B76" s="1"/>
      <c r="C76" s="1"/>
      <c r="D76" s="1"/>
      <c r="E76" s="1"/>
      <c r="F76" s="1"/>
      <c r="G76" s="3"/>
      <c r="H76" s="3"/>
      <c r="I76" s="3"/>
      <c r="J76" s="3"/>
      <c r="K76" s="3"/>
      <c r="L76" s="3"/>
      <c r="M76" s="3"/>
      <c r="N76" s="3"/>
      <c r="O76" s="3"/>
      <c r="P76" s="3"/>
      <c r="Q76" s="11"/>
    </row>
    <row r="77" spans="1:17">
      <c r="A77" s="92" t="s">
        <v>138</v>
      </c>
      <c r="B77" s="1"/>
      <c r="C77" s="1"/>
      <c r="D77" s="1"/>
      <c r="E77" s="1"/>
      <c r="F77" s="1"/>
      <c r="G77" s="3"/>
      <c r="H77" s="3"/>
      <c r="I77" s="3"/>
      <c r="J77" s="3"/>
      <c r="K77" s="3"/>
      <c r="L77" s="3"/>
      <c r="M77" s="3"/>
      <c r="N77" s="3"/>
      <c r="O77" s="3"/>
      <c r="P77" s="3"/>
      <c r="Q77" s="11"/>
    </row>
    <row r="78" spans="1:17">
      <c r="A78" s="92" t="s">
        <v>139</v>
      </c>
      <c r="B78" s="1"/>
      <c r="C78" s="1"/>
      <c r="D78" s="1"/>
      <c r="E78" s="1"/>
      <c r="F78" s="1"/>
      <c r="G78" s="3"/>
      <c r="H78" s="3"/>
      <c r="I78" s="3"/>
      <c r="J78" s="3"/>
      <c r="K78" s="3"/>
      <c r="L78" s="3"/>
      <c r="M78" s="3"/>
      <c r="N78" s="3"/>
      <c r="O78" s="3"/>
      <c r="P78" s="3"/>
      <c r="Q78" s="11"/>
    </row>
    <row r="79" spans="1:17">
      <c r="A79" s="92" t="s">
        <v>137</v>
      </c>
      <c r="B79" s="1"/>
      <c r="C79" s="1"/>
      <c r="D79" s="1"/>
      <c r="E79" s="1"/>
      <c r="F79" s="1"/>
      <c r="G79" s="3"/>
      <c r="H79" s="3"/>
      <c r="I79" s="3"/>
      <c r="J79" s="3"/>
      <c r="K79" s="3"/>
      <c r="L79" s="3"/>
      <c r="M79" s="3"/>
      <c r="N79" s="3"/>
      <c r="O79" s="3"/>
      <c r="P79" s="3"/>
      <c r="Q79" s="11"/>
    </row>
    <row r="80" spans="1:17">
      <c r="A80" s="12"/>
      <c r="B80" s="1"/>
      <c r="C80" s="1"/>
      <c r="D80" s="1"/>
      <c r="E80" s="1"/>
      <c r="F80" s="1"/>
      <c r="G80" s="3"/>
      <c r="H80" s="3"/>
      <c r="I80" s="3"/>
      <c r="J80" s="3"/>
      <c r="K80" s="3"/>
      <c r="L80" s="3"/>
      <c r="M80" s="3"/>
      <c r="N80" s="3"/>
      <c r="O80" s="3"/>
      <c r="P80" s="3"/>
      <c r="Q80" s="11"/>
    </row>
    <row r="81" spans="1:17">
      <c r="A81" s="92" t="s">
        <v>124</v>
      </c>
      <c r="B81" s="1"/>
      <c r="C81" s="1"/>
      <c r="D81" s="1"/>
      <c r="E81" s="1"/>
      <c r="F81" s="1"/>
      <c r="G81" s="3"/>
      <c r="H81" s="3"/>
      <c r="I81" s="3"/>
      <c r="J81" s="3"/>
      <c r="K81" s="3"/>
      <c r="L81" s="3"/>
      <c r="M81" s="3"/>
      <c r="N81" s="3"/>
      <c r="O81" s="3"/>
      <c r="P81" s="3"/>
      <c r="Q81" s="11"/>
    </row>
    <row r="82" spans="1:17">
      <c r="A82" s="12" t="s">
        <v>112</v>
      </c>
      <c r="B82" s="1"/>
      <c r="C82" s="1"/>
      <c r="D82" s="1"/>
      <c r="E82" s="1"/>
      <c r="F82" s="1"/>
      <c r="G82" s="3"/>
      <c r="H82" s="3"/>
      <c r="I82" s="3"/>
      <c r="J82" s="3"/>
      <c r="K82" s="3"/>
      <c r="L82" s="3"/>
      <c r="M82" s="3"/>
      <c r="N82" s="3"/>
      <c r="O82" s="3"/>
      <c r="P82" s="3"/>
      <c r="Q82" s="11"/>
    </row>
    <row r="83" spans="1:17" ht="13.8" thickBot="1">
      <c r="A83" s="15" t="s">
        <v>92</v>
      </c>
      <c r="B83" s="16"/>
      <c r="C83" s="16"/>
      <c r="D83" s="16"/>
      <c r="E83" s="16"/>
      <c r="F83" s="16"/>
      <c r="G83" s="17"/>
      <c r="H83" s="17"/>
      <c r="I83" s="17"/>
      <c r="J83" s="17"/>
      <c r="K83" s="17"/>
      <c r="L83" s="17"/>
      <c r="M83" s="17"/>
      <c r="N83" s="17"/>
      <c r="O83" s="17"/>
      <c r="P83" s="17"/>
      <c r="Q83" s="18"/>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90"/>
  <sheetViews>
    <sheetView workbookViewId="0">
      <selection sqref="A1:T1"/>
    </sheetView>
  </sheetViews>
  <sheetFormatPr defaultRowHeight="13.2"/>
  <cols>
    <col min="1" max="1" width="13.6640625" customWidth="1"/>
    <col min="2" max="2" width="12.6640625" customWidth="1"/>
    <col min="3" max="3" width="18.6640625" customWidth="1"/>
    <col min="4" max="4" width="10.6640625" customWidth="1"/>
    <col min="5" max="5" width="18.6640625" customWidth="1"/>
    <col min="6" max="6" width="10.6640625" customWidth="1"/>
    <col min="7" max="12" width="11.6640625" customWidth="1"/>
    <col min="13" max="13" width="16.6640625" customWidth="1"/>
    <col min="14" max="15" width="13.6640625" customWidth="1"/>
    <col min="16" max="18" width="15.6640625" customWidth="1"/>
    <col min="19" max="19" width="16.6640625" customWidth="1"/>
    <col min="20" max="20" width="11.6640625" customWidth="1"/>
  </cols>
  <sheetData>
    <row r="1" spans="1:20" ht="24.6">
      <c r="A1" s="142" t="s">
        <v>175</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2022</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287872</v>
      </c>
      <c r="C8" s="122">
        <v>37795792732</v>
      </c>
      <c r="D8" s="31">
        <f t="shared" ref="D8:D71" si="0">(C8/B8)</f>
        <v>131293.74420575812</v>
      </c>
      <c r="E8" s="116">
        <v>19040742417</v>
      </c>
      <c r="F8" s="23">
        <f t="shared" ref="F8:F71" si="1">(E8/B8)</f>
        <v>66143.08587497221</v>
      </c>
      <c r="G8" s="88">
        <v>7.7662000000000004</v>
      </c>
      <c r="H8" s="89" t="s">
        <v>125</v>
      </c>
      <c r="I8" s="89" t="s">
        <v>125</v>
      </c>
      <c r="J8" s="89" t="s">
        <v>125</v>
      </c>
      <c r="K8" s="89" t="s">
        <v>125</v>
      </c>
      <c r="L8" s="89">
        <v>1.4905999999999999</v>
      </c>
      <c r="M8" s="7">
        <v>148140920</v>
      </c>
      <c r="N8" s="31">
        <v>0</v>
      </c>
      <c r="O8" s="7">
        <v>0</v>
      </c>
      <c r="P8" s="43">
        <v>0</v>
      </c>
      <c r="Q8" s="43">
        <v>0</v>
      </c>
      <c r="R8" s="42">
        <v>28433087</v>
      </c>
      <c r="S8" s="8">
        <f>SUM(M8:R8)</f>
        <v>176574007</v>
      </c>
      <c r="T8" s="106">
        <f t="shared" ref="T8:T71" si="2">S8/B8</f>
        <v>613.37680288461536</v>
      </c>
    </row>
    <row r="9" spans="1:20">
      <c r="A9" s="10" t="s">
        <v>7</v>
      </c>
      <c r="B9" s="124">
        <v>27881</v>
      </c>
      <c r="C9" s="122">
        <v>2818417987</v>
      </c>
      <c r="D9" s="98">
        <f t="shared" si="0"/>
        <v>101087.40672859653</v>
      </c>
      <c r="E9" s="116">
        <v>1296356921</v>
      </c>
      <c r="F9" s="100">
        <f t="shared" si="1"/>
        <v>46496.06976076898</v>
      </c>
      <c r="G9" s="88">
        <v>7.2915999999999999</v>
      </c>
      <c r="H9" s="90" t="s">
        <v>125</v>
      </c>
      <c r="I9" s="90" t="s">
        <v>125</v>
      </c>
      <c r="J9" s="90" t="s">
        <v>125</v>
      </c>
      <c r="K9" s="90" t="s">
        <v>125</v>
      </c>
      <c r="L9" s="90" t="s">
        <v>125</v>
      </c>
      <c r="M9" s="96">
        <v>9452517</v>
      </c>
      <c r="N9" s="98">
        <v>0</v>
      </c>
      <c r="O9" s="101">
        <v>0</v>
      </c>
      <c r="P9" s="125">
        <v>0</v>
      </c>
      <c r="Q9" s="125">
        <v>0</v>
      </c>
      <c r="R9" s="126">
        <v>0</v>
      </c>
      <c r="S9" s="102">
        <f>SUM(M9:R9)</f>
        <v>9452517</v>
      </c>
      <c r="T9" s="107">
        <f t="shared" si="2"/>
        <v>339.03077364513467</v>
      </c>
    </row>
    <row r="10" spans="1:20">
      <c r="A10" s="10" t="s">
        <v>8</v>
      </c>
      <c r="B10" s="124">
        <v>184002</v>
      </c>
      <c r="C10" s="122">
        <v>33698770314</v>
      </c>
      <c r="D10" s="98">
        <f t="shared" si="0"/>
        <v>183143.50014673753</v>
      </c>
      <c r="E10" s="116">
        <v>22511888996</v>
      </c>
      <c r="F10" s="100">
        <f t="shared" si="1"/>
        <v>122345.89295768524</v>
      </c>
      <c r="G10" s="88">
        <v>4.4362000000000004</v>
      </c>
      <c r="H10" s="90" t="s">
        <v>125</v>
      </c>
      <c r="I10" s="90" t="s">
        <v>125</v>
      </c>
      <c r="J10" s="90">
        <v>8.2600000000000007E-2</v>
      </c>
      <c r="K10" s="90">
        <v>0.55779999999999996</v>
      </c>
      <c r="L10" s="90" t="s">
        <v>125</v>
      </c>
      <c r="M10" s="96">
        <v>99901872</v>
      </c>
      <c r="N10" s="98">
        <v>0</v>
      </c>
      <c r="O10" s="101">
        <v>0</v>
      </c>
      <c r="P10" s="125">
        <v>1859010</v>
      </c>
      <c r="Q10" s="125">
        <v>12562220</v>
      </c>
      <c r="R10" s="126">
        <v>0</v>
      </c>
      <c r="S10" s="102">
        <f t="shared" ref="S10:S73" si="3">SUM(M10:R10)</f>
        <v>114323102</v>
      </c>
      <c r="T10" s="107">
        <f t="shared" si="2"/>
        <v>621.31445310377057</v>
      </c>
    </row>
    <row r="11" spans="1:20">
      <c r="A11" s="10" t="s">
        <v>9</v>
      </c>
      <c r="B11" s="124">
        <v>27013</v>
      </c>
      <c r="C11" s="122">
        <v>2285092584</v>
      </c>
      <c r="D11" s="98">
        <f t="shared" si="0"/>
        <v>84592.329026764884</v>
      </c>
      <c r="E11" s="116">
        <v>1236181984</v>
      </c>
      <c r="F11" s="100">
        <f t="shared" si="1"/>
        <v>45762.484137267238</v>
      </c>
      <c r="G11" s="88">
        <v>10</v>
      </c>
      <c r="H11" s="90" t="s">
        <v>125</v>
      </c>
      <c r="I11" s="90" t="s">
        <v>125</v>
      </c>
      <c r="J11" s="90" t="s">
        <v>125</v>
      </c>
      <c r="K11" s="90" t="s">
        <v>125</v>
      </c>
      <c r="L11" s="90" t="s">
        <v>125</v>
      </c>
      <c r="M11" s="96">
        <v>12361820</v>
      </c>
      <c r="N11" s="98">
        <v>0</v>
      </c>
      <c r="O11" s="101">
        <v>0</v>
      </c>
      <c r="P11" s="125">
        <v>0</v>
      </c>
      <c r="Q11" s="125">
        <v>0</v>
      </c>
      <c r="R11" s="126">
        <v>0</v>
      </c>
      <c r="S11" s="102">
        <f t="shared" si="3"/>
        <v>12361820</v>
      </c>
      <c r="T11" s="107">
        <f t="shared" si="2"/>
        <v>457.62484729574652</v>
      </c>
    </row>
    <row r="12" spans="1:20">
      <c r="A12" s="10" t="s">
        <v>10</v>
      </c>
      <c r="B12" s="124">
        <v>627544</v>
      </c>
      <c r="C12" s="122">
        <v>107011120447</v>
      </c>
      <c r="D12" s="98">
        <f t="shared" si="0"/>
        <v>170523.6930749079</v>
      </c>
      <c r="E12" s="116">
        <v>54000861786</v>
      </c>
      <c r="F12" s="100">
        <f t="shared" si="1"/>
        <v>86051.116393432167</v>
      </c>
      <c r="G12" s="88">
        <v>3.2618999999999998</v>
      </c>
      <c r="H12" s="90" t="s">
        <v>125</v>
      </c>
      <c r="I12" s="90">
        <v>0.62370000000000003</v>
      </c>
      <c r="J12" s="90" t="s">
        <v>125</v>
      </c>
      <c r="K12" s="90">
        <v>0.29349999999999998</v>
      </c>
      <c r="L12" s="90">
        <v>0.88890000000000002</v>
      </c>
      <c r="M12" s="96">
        <v>176249255</v>
      </c>
      <c r="N12" s="98">
        <v>0</v>
      </c>
      <c r="O12" s="101">
        <v>33921345</v>
      </c>
      <c r="P12" s="125">
        <v>0</v>
      </c>
      <c r="Q12" s="125">
        <v>15857170</v>
      </c>
      <c r="R12" s="126">
        <v>48028660</v>
      </c>
      <c r="S12" s="102">
        <f t="shared" si="3"/>
        <v>274056430</v>
      </c>
      <c r="T12" s="107">
        <f t="shared" si="2"/>
        <v>436.71269265581378</v>
      </c>
    </row>
    <row r="13" spans="1:20">
      <c r="A13" s="10" t="s">
        <v>11</v>
      </c>
      <c r="B13" s="124">
        <v>1969099</v>
      </c>
      <c r="C13" s="122">
        <v>370969980003</v>
      </c>
      <c r="D13" s="98">
        <f t="shared" si="0"/>
        <v>188395.79929856243</v>
      </c>
      <c r="E13" s="116">
        <v>244127521410</v>
      </c>
      <c r="F13" s="100">
        <f t="shared" si="1"/>
        <v>123979.30292484025</v>
      </c>
      <c r="G13" s="88">
        <v>5.5305999999999997</v>
      </c>
      <c r="H13" s="90">
        <v>0.1384</v>
      </c>
      <c r="I13" s="90" t="s">
        <v>125</v>
      </c>
      <c r="J13" s="90" t="s">
        <v>125</v>
      </c>
      <c r="K13" s="90">
        <v>9.4999999999999998E-3</v>
      </c>
      <c r="L13" s="90">
        <v>2.3099999999999999E-2</v>
      </c>
      <c r="M13" s="96">
        <v>1357435429</v>
      </c>
      <c r="N13" s="98">
        <v>33973236</v>
      </c>
      <c r="O13" s="101">
        <v>0</v>
      </c>
      <c r="P13" s="125">
        <v>0</v>
      </c>
      <c r="Q13" s="125">
        <v>2337261</v>
      </c>
      <c r="R13" s="126">
        <v>5663123</v>
      </c>
      <c r="S13" s="102">
        <f t="shared" si="3"/>
        <v>1399409049</v>
      </c>
      <c r="T13" s="107">
        <f t="shared" si="2"/>
        <v>710.68496251331192</v>
      </c>
    </row>
    <row r="14" spans="1:20">
      <c r="A14" s="10" t="s">
        <v>12</v>
      </c>
      <c r="B14" s="124">
        <v>13740</v>
      </c>
      <c r="C14" s="122">
        <v>1060974307</v>
      </c>
      <c r="D14" s="98">
        <f t="shared" si="0"/>
        <v>77217.92627365356</v>
      </c>
      <c r="E14" s="116">
        <v>486890058</v>
      </c>
      <c r="F14" s="100">
        <f t="shared" si="1"/>
        <v>35435.957641921399</v>
      </c>
      <c r="G14" s="88">
        <v>9.9</v>
      </c>
      <c r="H14" s="90" t="s">
        <v>125</v>
      </c>
      <c r="I14" s="90" t="s">
        <v>125</v>
      </c>
      <c r="J14" s="90" t="s">
        <v>125</v>
      </c>
      <c r="K14" s="90" t="s">
        <v>125</v>
      </c>
      <c r="L14" s="90" t="s">
        <v>125</v>
      </c>
      <c r="M14" s="96">
        <v>4820218</v>
      </c>
      <c r="N14" s="98">
        <v>0</v>
      </c>
      <c r="O14" s="101">
        <v>0</v>
      </c>
      <c r="P14" s="125">
        <v>0</v>
      </c>
      <c r="Q14" s="125">
        <v>0</v>
      </c>
      <c r="R14" s="126">
        <v>0</v>
      </c>
      <c r="S14" s="102">
        <f t="shared" si="3"/>
        <v>4820218</v>
      </c>
      <c r="T14" s="107">
        <f t="shared" si="2"/>
        <v>350.81644832605531</v>
      </c>
    </row>
    <row r="15" spans="1:20">
      <c r="A15" s="10" t="s">
        <v>13</v>
      </c>
      <c r="B15" s="124">
        <v>196742</v>
      </c>
      <c r="C15" s="122">
        <v>40969009297</v>
      </c>
      <c r="D15" s="98">
        <f t="shared" si="0"/>
        <v>208237.23097762553</v>
      </c>
      <c r="E15" s="116">
        <v>23740638355</v>
      </c>
      <c r="F15" s="100">
        <f t="shared" si="1"/>
        <v>120668.88795986622</v>
      </c>
      <c r="G15" s="88">
        <v>6.1687000000000003</v>
      </c>
      <c r="H15" s="90">
        <v>0.2</v>
      </c>
      <c r="I15" s="90" t="s">
        <v>125</v>
      </c>
      <c r="J15" s="90" t="s">
        <v>125</v>
      </c>
      <c r="K15" s="90" t="s">
        <v>125</v>
      </c>
      <c r="L15" s="90">
        <v>2.3641999999999999</v>
      </c>
      <c r="M15" s="96">
        <v>146617197</v>
      </c>
      <c r="N15" s="98">
        <v>4801710</v>
      </c>
      <c r="O15" s="101">
        <v>0</v>
      </c>
      <c r="P15" s="125">
        <v>0</v>
      </c>
      <c r="Q15" s="125">
        <v>0</v>
      </c>
      <c r="R15" s="126">
        <v>56191304</v>
      </c>
      <c r="S15" s="102">
        <f t="shared" si="3"/>
        <v>207610211</v>
      </c>
      <c r="T15" s="107">
        <f t="shared" si="2"/>
        <v>1055.2409297455551</v>
      </c>
    </row>
    <row r="16" spans="1:20">
      <c r="A16" s="10" t="s">
        <v>14</v>
      </c>
      <c r="B16" s="124">
        <v>158009</v>
      </c>
      <c r="C16" s="122">
        <v>23269539559</v>
      </c>
      <c r="D16" s="98">
        <f t="shared" si="0"/>
        <v>147267.17819238146</v>
      </c>
      <c r="E16" s="116">
        <v>12163284496</v>
      </c>
      <c r="F16" s="100">
        <f t="shared" si="1"/>
        <v>76978.428418634387</v>
      </c>
      <c r="G16" s="88">
        <v>7.3531000000000004</v>
      </c>
      <c r="H16" s="90" t="s">
        <v>125</v>
      </c>
      <c r="I16" s="90">
        <v>0.31469999999999998</v>
      </c>
      <c r="J16" s="90" t="s">
        <v>125</v>
      </c>
      <c r="K16" s="90" t="s">
        <v>125</v>
      </c>
      <c r="L16" s="90">
        <v>0.52290000000000003</v>
      </c>
      <c r="M16" s="96">
        <v>89477099</v>
      </c>
      <c r="N16" s="98">
        <v>0</v>
      </c>
      <c r="O16" s="101">
        <v>3829503</v>
      </c>
      <c r="P16" s="125">
        <v>0</v>
      </c>
      <c r="Q16" s="125">
        <v>0</v>
      </c>
      <c r="R16" s="126">
        <v>6362979</v>
      </c>
      <c r="S16" s="102">
        <f t="shared" si="3"/>
        <v>99669581</v>
      </c>
      <c r="T16" s="107">
        <f t="shared" si="2"/>
        <v>630.78420216569941</v>
      </c>
    </row>
    <row r="17" spans="1:20">
      <c r="A17" s="10" t="s">
        <v>15</v>
      </c>
      <c r="B17" s="124">
        <v>225553</v>
      </c>
      <c r="C17" s="122">
        <v>26026823993</v>
      </c>
      <c r="D17" s="98">
        <f t="shared" si="0"/>
        <v>115391.16745509925</v>
      </c>
      <c r="E17" s="116">
        <v>14636272496</v>
      </c>
      <c r="F17" s="100">
        <f t="shared" si="1"/>
        <v>64890.613274928728</v>
      </c>
      <c r="G17" s="88">
        <v>5.5605000000000002</v>
      </c>
      <c r="H17" s="90" t="s">
        <v>125</v>
      </c>
      <c r="I17" s="90" t="s">
        <v>125</v>
      </c>
      <c r="J17" s="90" t="s">
        <v>125</v>
      </c>
      <c r="K17" s="90" t="s">
        <v>125</v>
      </c>
      <c r="L17" s="90">
        <v>2.7831000000000001</v>
      </c>
      <c r="M17" s="96">
        <v>81491012</v>
      </c>
      <c r="N17" s="98">
        <v>0</v>
      </c>
      <c r="O17" s="101">
        <v>0</v>
      </c>
      <c r="P17" s="125">
        <v>0</v>
      </c>
      <c r="Q17" s="125">
        <v>0</v>
      </c>
      <c r="R17" s="126">
        <v>40787079</v>
      </c>
      <c r="S17" s="102">
        <f t="shared" si="3"/>
        <v>122278091</v>
      </c>
      <c r="T17" s="107">
        <f t="shared" si="2"/>
        <v>542.1257575824751</v>
      </c>
    </row>
    <row r="18" spans="1:20">
      <c r="A18" s="10" t="s">
        <v>16</v>
      </c>
      <c r="B18" s="124">
        <v>390912</v>
      </c>
      <c r="C18" s="122">
        <v>185308970024</v>
      </c>
      <c r="D18" s="98">
        <f t="shared" si="0"/>
        <v>474042.67462753766</v>
      </c>
      <c r="E18" s="116">
        <v>122148279016</v>
      </c>
      <c r="F18" s="100">
        <f t="shared" si="1"/>
        <v>312470.01631057629</v>
      </c>
      <c r="G18" s="88">
        <v>3.8144999999999998</v>
      </c>
      <c r="H18" s="90" t="s">
        <v>125</v>
      </c>
      <c r="I18" s="90">
        <v>2.93E-2</v>
      </c>
      <c r="J18" s="90" t="s">
        <v>125</v>
      </c>
      <c r="K18" s="90" t="s">
        <v>125</v>
      </c>
      <c r="L18" s="90">
        <v>0.5958</v>
      </c>
      <c r="M18" s="96">
        <v>465942078</v>
      </c>
      <c r="N18" s="98">
        <v>0</v>
      </c>
      <c r="O18" s="101">
        <v>3578986</v>
      </c>
      <c r="P18" s="125">
        <v>0</v>
      </c>
      <c r="Q18" s="125">
        <v>0</v>
      </c>
      <c r="R18" s="126">
        <v>72772966</v>
      </c>
      <c r="S18" s="102">
        <f t="shared" si="3"/>
        <v>542294030</v>
      </c>
      <c r="T18" s="107">
        <f t="shared" si="2"/>
        <v>1387.2534739276359</v>
      </c>
    </row>
    <row r="19" spans="1:20">
      <c r="A19" s="10" t="s">
        <v>17</v>
      </c>
      <c r="B19" s="124">
        <v>71525</v>
      </c>
      <c r="C19" s="122">
        <v>6570622990</v>
      </c>
      <c r="D19" s="98">
        <f t="shared" si="0"/>
        <v>91864.704508912968</v>
      </c>
      <c r="E19" s="116">
        <v>3577756017</v>
      </c>
      <c r="F19" s="100">
        <f t="shared" si="1"/>
        <v>50021.055812652921</v>
      </c>
      <c r="G19" s="88">
        <v>7.8150000000000004</v>
      </c>
      <c r="H19" s="90" t="s">
        <v>125</v>
      </c>
      <c r="I19" s="90" t="s">
        <v>125</v>
      </c>
      <c r="J19" s="90" t="s">
        <v>125</v>
      </c>
      <c r="K19" s="90" t="s">
        <v>125</v>
      </c>
      <c r="L19" s="90" t="s">
        <v>125</v>
      </c>
      <c r="M19" s="96">
        <v>28011373</v>
      </c>
      <c r="N19" s="98">
        <v>0</v>
      </c>
      <c r="O19" s="101">
        <v>0</v>
      </c>
      <c r="P19" s="125">
        <v>0</v>
      </c>
      <c r="Q19" s="125">
        <v>0</v>
      </c>
      <c r="R19" s="126">
        <v>0</v>
      </c>
      <c r="S19" s="102">
        <f t="shared" si="3"/>
        <v>28011373</v>
      </c>
      <c r="T19" s="107">
        <f t="shared" si="2"/>
        <v>391.63052079692415</v>
      </c>
    </row>
    <row r="20" spans="1:20">
      <c r="A20" s="10" t="s">
        <v>140</v>
      </c>
      <c r="B20" s="124">
        <v>34748</v>
      </c>
      <c r="C20" s="122">
        <v>5757342463</v>
      </c>
      <c r="D20" s="98">
        <f t="shared" si="0"/>
        <v>165688.45582479567</v>
      </c>
      <c r="E20" s="116">
        <v>2240522507</v>
      </c>
      <c r="F20" s="100">
        <f t="shared" si="1"/>
        <v>64479.178859214917</v>
      </c>
      <c r="G20" s="88">
        <v>7.9047999999999998</v>
      </c>
      <c r="H20" s="90" t="s">
        <v>125</v>
      </c>
      <c r="I20" s="90" t="s">
        <v>125</v>
      </c>
      <c r="J20" s="90" t="s">
        <v>125</v>
      </c>
      <c r="K20" s="90" t="s">
        <v>125</v>
      </c>
      <c r="L20" s="90">
        <v>2.1781000000000001</v>
      </c>
      <c r="M20" s="96">
        <v>17739784</v>
      </c>
      <c r="N20" s="98">
        <v>0</v>
      </c>
      <c r="O20" s="101">
        <v>0</v>
      </c>
      <c r="P20" s="125">
        <v>0</v>
      </c>
      <c r="Q20" s="125">
        <v>0</v>
      </c>
      <c r="R20" s="126">
        <v>4888082</v>
      </c>
      <c r="S20" s="102">
        <f t="shared" si="3"/>
        <v>22627866</v>
      </c>
      <c r="T20" s="107">
        <f t="shared" si="2"/>
        <v>651.19909059514214</v>
      </c>
    </row>
    <row r="21" spans="1:20">
      <c r="A21" s="10" t="s">
        <v>18</v>
      </c>
      <c r="B21" s="124">
        <v>16988</v>
      </c>
      <c r="C21" s="122">
        <v>1686618061</v>
      </c>
      <c r="D21" s="98">
        <f t="shared" si="0"/>
        <v>99282.90917117965</v>
      </c>
      <c r="E21" s="116">
        <v>664431325</v>
      </c>
      <c r="F21" s="100">
        <f t="shared" si="1"/>
        <v>39111.803920414408</v>
      </c>
      <c r="G21" s="88">
        <v>9.8000000000000007</v>
      </c>
      <c r="H21" s="90" t="s">
        <v>125</v>
      </c>
      <c r="I21" s="90" t="s">
        <v>125</v>
      </c>
      <c r="J21" s="90" t="s">
        <v>125</v>
      </c>
      <c r="K21" s="90" t="s">
        <v>125</v>
      </c>
      <c r="L21" s="90">
        <v>3.7</v>
      </c>
      <c r="M21" s="96">
        <v>6511427</v>
      </c>
      <c r="N21" s="98">
        <v>0</v>
      </c>
      <c r="O21" s="101">
        <v>0</v>
      </c>
      <c r="P21" s="125">
        <v>0</v>
      </c>
      <c r="Q21" s="125">
        <v>0</v>
      </c>
      <c r="R21" s="126">
        <v>2458410</v>
      </c>
      <c r="S21" s="102">
        <f t="shared" si="3"/>
        <v>8969837</v>
      </c>
      <c r="T21" s="107">
        <f t="shared" si="2"/>
        <v>528.0101836590535</v>
      </c>
    </row>
    <row r="22" spans="1:20">
      <c r="A22" s="10" t="s">
        <v>19</v>
      </c>
      <c r="B22" s="124">
        <v>1033533</v>
      </c>
      <c r="C22" s="122">
        <v>148145701821</v>
      </c>
      <c r="D22" s="98">
        <f t="shared" si="0"/>
        <v>143339.11139847495</v>
      </c>
      <c r="E22" s="116">
        <v>90137447851</v>
      </c>
      <c r="F22" s="100">
        <f t="shared" si="1"/>
        <v>87212.936452924099</v>
      </c>
      <c r="G22" s="88" t="s">
        <v>125</v>
      </c>
      <c r="H22" s="90" t="s">
        <v>125</v>
      </c>
      <c r="I22" s="90" t="s">
        <v>125</v>
      </c>
      <c r="J22" s="90">
        <v>11.0131</v>
      </c>
      <c r="K22" s="90" t="s">
        <v>125</v>
      </c>
      <c r="L22" s="90" t="s">
        <v>125</v>
      </c>
      <c r="M22" s="96">
        <v>0</v>
      </c>
      <c r="N22" s="98">
        <v>0</v>
      </c>
      <c r="O22" s="101">
        <v>0</v>
      </c>
      <c r="P22" s="125">
        <v>996081736</v>
      </c>
      <c r="Q22" s="125">
        <v>0</v>
      </c>
      <c r="R22" s="126">
        <v>0</v>
      </c>
      <c r="S22" s="102">
        <f t="shared" si="3"/>
        <v>996081736</v>
      </c>
      <c r="T22" s="107">
        <f t="shared" si="2"/>
        <v>963.76384305097179</v>
      </c>
    </row>
    <row r="23" spans="1:20">
      <c r="A23" s="10" t="s">
        <v>20</v>
      </c>
      <c r="B23" s="124">
        <v>329583</v>
      </c>
      <c r="C23" s="122">
        <v>42212083740</v>
      </c>
      <c r="D23" s="98">
        <f t="shared" si="0"/>
        <v>128077.24834108555</v>
      </c>
      <c r="E23" s="116">
        <v>24344793858</v>
      </c>
      <c r="F23" s="100">
        <f t="shared" si="1"/>
        <v>73865.441658095224</v>
      </c>
      <c r="G23" s="88">
        <v>6.6165000000000003</v>
      </c>
      <c r="H23" s="90" t="s">
        <v>125</v>
      </c>
      <c r="I23" s="90" t="s">
        <v>125</v>
      </c>
      <c r="J23" s="90" t="s">
        <v>125</v>
      </c>
      <c r="K23" s="90" t="s">
        <v>125</v>
      </c>
      <c r="L23" s="90">
        <v>0.85150000000000003</v>
      </c>
      <c r="M23" s="96">
        <v>161218540</v>
      </c>
      <c r="N23" s="98">
        <v>0</v>
      </c>
      <c r="O23" s="101">
        <v>0</v>
      </c>
      <c r="P23" s="125">
        <v>0</v>
      </c>
      <c r="Q23" s="125">
        <v>0</v>
      </c>
      <c r="R23" s="126">
        <v>20747667</v>
      </c>
      <c r="S23" s="102">
        <f t="shared" si="3"/>
        <v>181966207</v>
      </c>
      <c r="T23" s="107">
        <f t="shared" si="2"/>
        <v>552.11041528234159</v>
      </c>
    </row>
    <row r="24" spans="1:20">
      <c r="A24" s="10" t="s">
        <v>21</v>
      </c>
      <c r="B24" s="124">
        <v>124202</v>
      </c>
      <c r="C24" s="122">
        <v>22509570222</v>
      </c>
      <c r="D24" s="98">
        <f t="shared" si="0"/>
        <v>181233.55680262798</v>
      </c>
      <c r="E24" s="116">
        <v>12672461440</v>
      </c>
      <c r="F24" s="100">
        <f t="shared" si="1"/>
        <v>102031.05779295019</v>
      </c>
      <c r="G24" s="88">
        <v>8.0547000000000004</v>
      </c>
      <c r="H24" s="90">
        <v>0.29149999999999998</v>
      </c>
      <c r="I24" s="90" t="s">
        <v>125</v>
      </c>
      <c r="J24" s="90" t="s">
        <v>125</v>
      </c>
      <c r="K24" s="90" t="s">
        <v>125</v>
      </c>
      <c r="L24" s="90" t="s">
        <v>125</v>
      </c>
      <c r="M24" s="96">
        <v>102116097</v>
      </c>
      <c r="N24" s="98">
        <v>3695586</v>
      </c>
      <c r="O24" s="101">
        <v>0</v>
      </c>
      <c r="P24" s="125">
        <v>0</v>
      </c>
      <c r="Q24" s="125">
        <v>0</v>
      </c>
      <c r="R24" s="126">
        <v>0</v>
      </c>
      <c r="S24" s="102">
        <f t="shared" si="3"/>
        <v>105811683</v>
      </c>
      <c r="T24" s="107">
        <f t="shared" si="2"/>
        <v>851.93219915943382</v>
      </c>
    </row>
    <row r="25" spans="1:20">
      <c r="A25" s="10" t="s">
        <v>22</v>
      </c>
      <c r="B25" s="124">
        <v>12729</v>
      </c>
      <c r="C25" s="122">
        <v>4187273685</v>
      </c>
      <c r="D25" s="98">
        <f t="shared" si="0"/>
        <v>328955.43129860947</v>
      </c>
      <c r="E25" s="116">
        <v>2657339998</v>
      </c>
      <c r="F25" s="100">
        <f t="shared" si="1"/>
        <v>208762.66776651741</v>
      </c>
      <c r="G25" s="88">
        <v>5.4706999999999999</v>
      </c>
      <c r="H25" s="90" t="s">
        <v>125</v>
      </c>
      <c r="I25" s="90" t="s">
        <v>125</v>
      </c>
      <c r="J25" s="90" t="s">
        <v>125</v>
      </c>
      <c r="K25" s="90" t="s">
        <v>125</v>
      </c>
      <c r="L25" s="90" t="s">
        <v>125</v>
      </c>
      <c r="M25" s="96">
        <v>14537512</v>
      </c>
      <c r="N25" s="98">
        <v>0</v>
      </c>
      <c r="O25" s="101">
        <v>0</v>
      </c>
      <c r="P25" s="125">
        <v>0</v>
      </c>
      <c r="Q25" s="125">
        <v>0</v>
      </c>
      <c r="R25" s="126">
        <v>0</v>
      </c>
      <c r="S25" s="102">
        <f t="shared" si="3"/>
        <v>14537512</v>
      </c>
      <c r="T25" s="107">
        <f t="shared" si="2"/>
        <v>1142.0780894021525</v>
      </c>
    </row>
    <row r="26" spans="1:20">
      <c r="A26" s="10" t="s">
        <v>23</v>
      </c>
      <c r="B26" s="124">
        <v>43967</v>
      </c>
      <c r="C26" s="122">
        <v>3683206392</v>
      </c>
      <c r="D26" s="98">
        <f t="shared" si="0"/>
        <v>83772.065230741238</v>
      </c>
      <c r="E26" s="116">
        <v>1793202690</v>
      </c>
      <c r="F26" s="100">
        <f t="shared" si="1"/>
        <v>40785.195487524732</v>
      </c>
      <c r="G26" s="88">
        <v>9</v>
      </c>
      <c r="H26" s="90" t="s">
        <v>125</v>
      </c>
      <c r="I26" s="90" t="s">
        <v>125</v>
      </c>
      <c r="J26" s="90" t="s">
        <v>125</v>
      </c>
      <c r="K26" s="90" t="s">
        <v>125</v>
      </c>
      <c r="L26" s="90" t="s">
        <v>125</v>
      </c>
      <c r="M26" s="96">
        <v>16138836</v>
      </c>
      <c r="N26" s="98">
        <v>0</v>
      </c>
      <c r="O26" s="101">
        <v>0</v>
      </c>
      <c r="P26" s="125">
        <v>0</v>
      </c>
      <c r="Q26" s="125">
        <v>0</v>
      </c>
      <c r="R26" s="126">
        <v>0</v>
      </c>
      <c r="S26" s="102">
        <f t="shared" si="3"/>
        <v>16138836</v>
      </c>
      <c r="T26" s="107">
        <f t="shared" si="2"/>
        <v>367.06702754338482</v>
      </c>
    </row>
    <row r="27" spans="1:20">
      <c r="A27" s="10" t="s">
        <v>24</v>
      </c>
      <c r="B27" s="124">
        <v>18841</v>
      </c>
      <c r="C27" s="122">
        <v>2131375677</v>
      </c>
      <c r="D27" s="98">
        <f t="shared" si="0"/>
        <v>113124.33931319993</v>
      </c>
      <c r="E27" s="116">
        <v>1040606337</v>
      </c>
      <c r="F27" s="100">
        <f t="shared" si="1"/>
        <v>55230.950427259697</v>
      </c>
      <c r="G27" s="88">
        <v>9</v>
      </c>
      <c r="H27" s="90" t="s">
        <v>125</v>
      </c>
      <c r="I27" s="90">
        <v>0.73099999999999998</v>
      </c>
      <c r="J27" s="90" t="s">
        <v>125</v>
      </c>
      <c r="K27" s="90" t="s">
        <v>125</v>
      </c>
      <c r="L27" s="90" t="s">
        <v>125</v>
      </c>
      <c r="M27" s="96">
        <v>9365464</v>
      </c>
      <c r="N27" s="98">
        <v>0</v>
      </c>
      <c r="O27" s="101">
        <v>767478</v>
      </c>
      <c r="P27" s="125">
        <v>0</v>
      </c>
      <c r="Q27" s="125">
        <v>0</v>
      </c>
      <c r="R27" s="126">
        <v>0</v>
      </c>
      <c r="S27" s="102">
        <f t="shared" si="3"/>
        <v>10132942</v>
      </c>
      <c r="T27" s="107">
        <f t="shared" si="2"/>
        <v>537.81338570139587</v>
      </c>
    </row>
    <row r="28" spans="1:20">
      <c r="A28" s="10" t="s">
        <v>25</v>
      </c>
      <c r="B28" s="124">
        <v>12273</v>
      </c>
      <c r="C28" s="122">
        <v>5042694128</v>
      </c>
      <c r="D28" s="98">
        <f t="shared" si="0"/>
        <v>410877.05760612729</v>
      </c>
      <c r="E28" s="116">
        <v>895065598</v>
      </c>
      <c r="F28" s="100">
        <f t="shared" si="1"/>
        <v>72929.650289252837</v>
      </c>
      <c r="G28" s="88">
        <v>8.9967000000000006</v>
      </c>
      <c r="H28" s="90" t="s">
        <v>125</v>
      </c>
      <c r="I28" s="90" t="s">
        <v>125</v>
      </c>
      <c r="J28" s="90" t="s">
        <v>125</v>
      </c>
      <c r="K28" s="90" t="s">
        <v>125</v>
      </c>
      <c r="L28" s="90">
        <v>3</v>
      </c>
      <c r="M28" s="96">
        <v>8052635</v>
      </c>
      <c r="N28" s="98">
        <v>0</v>
      </c>
      <c r="O28" s="101">
        <v>0</v>
      </c>
      <c r="P28" s="125">
        <v>0</v>
      </c>
      <c r="Q28" s="125">
        <v>0</v>
      </c>
      <c r="R28" s="126">
        <v>2685202</v>
      </c>
      <c r="S28" s="102">
        <f t="shared" si="3"/>
        <v>10737837</v>
      </c>
      <c r="T28" s="107">
        <f t="shared" si="2"/>
        <v>874.91542410168665</v>
      </c>
    </row>
    <row r="29" spans="1:20">
      <c r="A29" s="10" t="s">
        <v>26</v>
      </c>
      <c r="B29" s="124">
        <v>15938</v>
      </c>
      <c r="C29" s="122">
        <v>4720651065</v>
      </c>
      <c r="D29" s="98">
        <f t="shared" si="0"/>
        <v>296188.42169657425</v>
      </c>
      <c r="E29" s="116">
        <v>2501459694</v>
      </c>
      <c r="F29" s="100">
        <f t="shared" si="1"/>
        <v>156949.40983812272</v>
      </c>
      <c r="G29" s="88">
        <v>6.5</v>
      </c>
      <c r="H29" s="90" t="s">
        <v>125</v>
      </c>
      <c r="I29" s="90" t="s">
        <v>125</v>
      </c>
      <c r="J29" s="90" t="s">
        <v>125</v>
      </c>
      <c r="K29" s="90">
        <v>0.39329999999999998</v>
      </c>
      <c r="L29" s="90">
        <v>0.2157</v>
      </c>
      <c r="M29" s="96">
        <v>16259496</v>
      </c>
      <c r="N29" s="98">
        <v>0</v>
      </c>
      <c r="O29" s="101">
        <v>0</v>
      </c>
      <c r="P29" s="125">
        <v>0</v>
      </c>
      <c r="Q29" s="125">
        <v>983816</v>
      </c>
      <c r="R29" s="126">
        <v>539550</v>
      </c>
      <c r="S29" s="102">
        <f t="shared" si="3"/>
        <v>17782862</v>
      </c>
      <c r="T29" s="107">
        <f t="shared" si="2"/>
        <v>1115.7524156104907</v>
      </c>
    </row>
    <row r="30" spans="1:20">
      <c r="A30" s="10" t="s">
        <v>27</v>
      </c>
      <c r="B30" s="124">
        <v>13395</v>
      </c>
      <c r="C30" s="122">
        <v>2023283346</v>
      </c>
      <c r="D30" s="98">
        <f t="shared" si="0"/>
        <v>151047.6555431131</v>
      </c>
      <c r="E30" s="116">
        <v>1133590385</v>
      </c>
      <c r="F30" s="100">
        <f t="shared" si="1"/>
        <v>84627.874953340797</v>
      </c>
      <c r="G30" s="88">
        <v>10</v>
      </c>
      <c r="H30" s="90" t="s">
        <v>125</v>
      </c>
      <c r="I30" s="90" t="s">
        <v>125</v>
      </c>
      <c r="J30" s="90" t="s">
        <v>125</v>
      </c>
      <c r="K30" s="90" t="s">
        <v>125</v>
      </c>
      <c r="L30" s="90" t="s">
        <v>125</v>
      </c>
      <c r="M30" s="96">
        <v>11335904</v>
      </c>
      <c r="N30" s="98">
        <v>0</v>
      </c>
      <c r="O30" s="101">
        <v>0</v>
      </c>
      <c r="P30" s="125">
        <v>0</v>
      </c>
      <c r="Q30" s="125">
        <v>0</v>
      </c>
      <c r="R30" s="126">
        <v>0</v>
      </c>
      <c r="S30" s="102">
        <f t="shared" si="3"/>
        <v>11335904</v>
      </c>
      <c r="T30" s="107">
        <f t="shared" si="2"/>
        <v>846.27876073161633</v>
      </c>
    </row>
    <row r="31" spans="1:20">
      <c r="A31" s="10" t="s">
        <v>28</v>
      </c>
      <c r="B31" s="124">
        <v>25544</v>
      </c>
      <c r="C31" s="122">
        <v>4860872744</v>
      </c>
      <c r="D31" s="98">
        <f t="shared" si="0"/>
        <v>190294.10992796742</v>
      </c>
      <c r="E31" s="116">
        <v>2077425928</v>
      </c>
      <c r="F31" s="100">
        <f t="shared" si="1"/>
        <v>81327.353899154405</v>
      </c>
      <c r="G31" s="88">
        <v>8.8000000000000007</v>
      </c>
      <c r="H31" s="90" t="s">
        <v>125</v>
      </c>
      <c r="I31" s="90" t="s">
        <v>125</v>
      </c>
      <c r="J31" s="90" t="s">
        <v>125</v>
      </c>
      <c r="K31" s="90" t="s">
        <v>125</v>
      </c>
      <c r="L31" s="90" t="s">
        <v>125</v>
      </c>
      <c r="M31" s="96">
        <v>18285621</v>
      </c>
      <c r="N31" s="98">
        <v>0</v>
      </c>
      <c r="O31" s="101">
        <v>0</v>
      </c>
      <c r="P31" s="125">
        <v>0</v>
      </c>
      <c r="Q31" s="125">
        <v>0</v>
      </c>
      <c r="R31" s="126">
        <v>0</v>
      </c>
      <c r="S31" s="102">
        <f t="shared" si="3"/>
        <v>18285621</v>
      </c>
      <c r="T31" s="107">
        <f t="shared" si="2"/>
        <v>715.84798778578136</v>
      </c>
    </row>
    <row r="32" spans="1:20">
      <c r="A32" s="10" t="s">
        <v>29</v>
      </c>
      <c r="B32" s="124">
        <v>40633</v>
      </c>
      <c r="C32" s="122">
        <v>8816083042</v>
      </c>
      <c r="D32" s="98">
        <f t="shared" si="0"/>
        <v>216968.54876578151</v>
      </c>
      <c r="E32" s="116">
        <v>3289764030</v>
      </c>
      <c r="F32" s="100">
        <f t="shared" si="1"/>
        <v>80962.863436123342</v>
      </c>
      <c r="G32" s="88">
        <v>7.1</v>
      </c>
      <c r="H32" s="90" t="s">
        <v>125</v>
      </c>
      <c r="I32" s="90" t="s">
        <v>125</v>
      </c>
      <c r="J32" s="90" t="s">
        <v>125</v>
      </c>
      <c r="K32" s="90" t="s">
        <v>125</v>
      </c>
      <c r="L32" s="90" t="s">
        <v>125</v>
      </c>
      <c r="M32" s="96">
        <v>23397249</v>
      </c>
      <c r="N32" s="98">
        <v>0</v>
      </c>
      <c r="O32" s="101">
        <v>0</v>
      </c>
      <c r="P32" s="125">
        <v>0</v>
      </c>
      <c r="Q32" s="125">
        <v>0</v>
      </c>
      <c r="R32" s="126">
        <v>0</v>
      </c>
      <c r="S32" s="102">
        <f t="shared" si="3"/>
        <v>23397249</v>
      </c>
      <c r="T32" s="107">
        <f t="shared" si="2"/>
        <v>575.81889104914728</v>
      </c>
    </row>
    <row r="33" spans="1:20">
      <c r="A33" s="10" t="s">
        <v>30</v>
      </c>
      <c r="B33" s="124">
        <v>199207</v>
      </c>
      <c r="C33" s="122">
        <v>26738130679</v>
      </c>
      <c r="D33" s="98">
        <f t="shared" si="0"/>
        <v>134222.84698328873</v>
      </c>
      <c r="E33" s="116">
        <v>12811717654</v>
      </c>
      <c r="F33" s="100">
        <f t="shared" si="1"/>
        <v>64313.591660935606</v>
      </c>
      <c r="G33" s="88">
        <v>7.9104999999999999</v>
      </c>
      <c r="H33" s="90" t="s">
        <v>125</v>
      </c>
      <c r="I33" s="90" t="s">
        <v>125</v>
      </c>
      <c r="J33" s="90" t="s">
        <v>125</v>
      </c>
      <c r="K33" s="90" t="s">
        <v>125</v>
      </c>
      <c r="L33" s="90">
        <v>1.0239</v>
      </c>
      <c r="M33" s="96">
        <v>101810953</v>
      </c>
      <c r="N33" s="98">
        <v>0</v>
      </c>
      <c r="O33" s="101">
        <v>0</v>
      </c>
      <c r="P33" s="125">
        <v>0</v>
      </c>
      <c r="Q33" s="125">
        <v>0</v>
      </c>
      <c r="R33" s="126">
        <v>13177958</v>
      </c>
      <c r="S33" s="102">
        <f t="shared" si="3"/>
        <v>114988911</v>
      </c>
      <c r="T33" s="107">
        <f t="shared" si="2"/>
        <v>577.2332849749256</v>
      </c>
    </row>
    <row r="34" spans="1:20">
      <c r="A34" s="10" t="s">
        <v>31</v>
      </c>
      <c r="B34" s="124">
        <v>103102</v>
      </c>
      <c r="C34" s="122">
        <v>11421363843</v>
      </c>
      <c r="D34" s="98">
        <f t="shared" si="0"/>
        <v>110777.3257841749</v>
      </c>
      <c r="E34" s="116">
        <v>6425621250</v>
      </c>
      <c r="F34" s="100">
        <f t="shared" si="1"/>
        <v>62322.954452871913</v>
      </c>
      <c r="G34" s="88">
        <v>8.1</v>
      </c>
      <c r="H34" s="90" t="s">
        <v>125</v>
      </c>
      <c r="I34" s="90" t="s">
        <v>125</v>
      </c>
      <c r="J34" s="90" t="s">
        <v>125</v>
      </c>
      <c r="K34" s="90" t="s">
        <v>125</v>
      </c>
      <c r="L34" s="90" t="s">
        <v>125</v>
      </c>
      <c r="M34" s="96">
        <v>52486884</v>
      </c>
      <c r="N34" s="98">
        <v>0</v>
      </c>
      <c r="O34" s="101">
        <v>0</v>
      </c>
      <c r="P34" s="125">
        <v>0</v>
      </c>
      <c r="Q34" s="125">
        <v>0</v>
      </c>
      <c r="R34" s="126">
        <v>0</v>
      </c>
      <c r="S34" s="102">
        <f t="shared" si="3"/>
        <v>52486884</v>
      </c>
      <c r="T34" s="107">
        <f t="shared" si="2"/>
        <v>509.07726329266166</v>
      </c>
    </row>
    <row r="35" spans="1:20">
      <c r="A35" s="10" t="s">
        <v>32</v>
      </c>
      <c r="B35" s="124">
        <v>1520529</v>
      </c>
      <c r="C35" s="122">
        <v>233903490672</v>
      </c>
      <c r="D35" s="98">
        <f t="shared" si="0"/>
        <v>153830.33843616268</v>
      </c>
      <c r="E35" s="116">
        <v>139999396256</v>
      </c>
      <c r="F35" s="100">
        <f t="shared" si="1"/>
        <v>92072.822192802632</v>
      </c>
      <c r="G35" s="88">
        <v>5.7309000000000001</v>
      </c>
      <c r="H35" s="90">
        <v>6.0400000000000002E-2</v>
      </c>
      <c r="I35" s="90" t="s">
        <v>125</v>
      </c>
      <c r="J35" s="90" t="s">
        <v>125</v>
      </c>
      <c r="K35" s="90">
        <v>0.53520000000000001</v>
      </c>
      <c r="L35" s="90">
        <v>2.6286</v>
      </c>
      <c r="M35" s="96">
        <v>805759844</v>
      </c>
      <c r="N35" s="98">
        <v>8520725</v>
      </c>
      <c r="O35" s="101">
        <v>0</v>
      </c>
      <c r="P35" s="125">
        <v>0</v>
      </c>
      <c r="Q35" s="125">
        <v>75245690</v>
      </c>
      <c r="R35" s="126">
        <v>369596887</v>
      </c>
      <c r="S35" s="102">
        <f t="shared" si="3"/>
        <v>1259123146</v>
      </c>
      <c r="T35" s="107">
        <f t="shared" si="2"/>
        <v>828.08229635870146</v>
      </c>
    </row>
    <row r="36" spans="1:20">
      <c r="A36" s="10" t="s">
        <v>33</v>
      </c>
      <c r="B36" s="124">
        <v>19784</v>
      </c>
      <c r="C36" s="122">
        <v>1287424922</v>
      </c>
      <c r="D36" s="98">
        <f t="shared" si="0"/>
        <v>65074.045794581478</v>
      </c>
      <c r="E36" s="116">
        <v>534886352</v>
      </c>
      <c r="F36" s="100">
        <f t="shared" si="1"/>
        <v>27036.309745248687</v>
      </c>
      <c r="G36" s="88">
        <v>9.4916</v>
      </c>
      <c r="H36" s="90" t="s">
        <v>125</v>
      </c>
      <c r="I36" s="90" t="s">
        <v>125</v>
      </c>
      <c r="J36" s="90" t="s">
        <v>125</v>
      </c>
      <c r="K36" s="90" t="s">
        <v>125</v>
      </c>
      <c r="L36" s="90" t="s">
        <v>125</v>
      </c>
      <c r="M36" s="96">
        <v>5076927</v>
      </c>
      <c r="N36" s="98">
        <v>0</v>
      </c>
      <c r="O36" s="101">
        <v>0</v>
      </c>
      <c r="P36" s="125">
        <v>0</v>
      </c>
      <c r="Q36" s="125">
        <v>0</v>
      </c>
      <c r="R36" s="126">
        <v>0</v>
      </c>
      <c r="S36" s="102">
        <f t="shared" si="3"/>
        <v>5076927</v>
      </c>
      <c r="T36" s="107">
        <f t="shared" si="2"/>
        <v>256.6178224828144</v>
      </c>
    </row>
    <row r="37" spans="1:20">
      <c r="A37" s="10" t="s">
        <v>34</v>
      </c>
      <c r="B37" s="124">
        <v>165559</v>
      </c>
      <c r="C37" s="122">
        <v>37496975419</v>
      </c>
      <c r="D37" s="98">
        <f t="shared" si="0"/>
        <v>226487.0856854656</v>
      </c>
      <c r="E37" s="116">
        <v>23303324728</v>
      </c>
      <c r="F37" s="100">
        <f t="shared" si="1"/>
        <v>140755.40881498437</v>
      </c>
      <c r="G37" s="88">
        <v>3.5474999999999999</v>
      </c>
      <c r="H37" s="90" t="s">
        <v>125</v>
      </c>
      <c r="I37" s="90" t="s">
        <v>125</v>
      </c>
      <c r="J37" s="90" t="s">
        <v>125</v>
      </c>
      <c r="K37" s="90">
        <v>1.9402999999999999</v>
      </c>
      <c r="L37" s="90">
        <v>0.64090000000000003</v>
      </c>
      <c r="M37" s="96">
        <v>82888757</v>
      </c>
      <c r="N37" s="98">
        <v>0</v>
      </c>
      <c r="O37" s="101">
        <v>0</v>
      </c>
      <c r="P37" s="125">
        <v>0</v>
      </c>
      <c r="Q37" s="125">
        <v>45336109</v>
      </c>
      <c r="R37" s="126">
        <v>14974729</v>
      </c>
      <c r="S37" s="102">
        <f t="shared" si="3"/>
        <v>143199595</v>
      </c>
      <c r="T37" s="107">
        <f t="shared" si="2"/>
        <v>864.94600112346654</v>
      </c>
    </row>
    <row r="38" spans="1:20">
      <c r="A38" s="10" t="s">
        <v>35</v>
      </c>
      <c r="B38" s="124">
        <v>48395</v>
      </c>
      <c r="C38" s="122">
        <v>3814037063</v>
      </c>
      <c r="D38" s="98">
        <f t="shared" si="0"/>
        <v>78810.56024382684</v>
      </c>
      <c r="E38" s="116">
        <v>1937273701</v>
      </c>
      <c r="F38" s="100">
        <f t="shared" si="1"/>
        <v>40030.451513586115</v>
      </c>
      <c r="G38" s="88">
        <v>7.4450000000000003</v>
      </c>
      <c r="H38" s="90" t="s">
        <v>125</v>
      </c>
      <c r="I38" s="90" t="s">
        <v>125</v>
      </c>
      <c r="J38" s="90" t="s">
        <v>125</v>
      </c>
      <c r="K38" s="90" t="s">
        <v>125</v>
      </c>
      <c r="L38" s="90" t="s">
        <v>125</v>
      </c>
      <c r="M38" s="96">
        <v>14422506</v>
      </c>
      <c r="N38" s="98">
        <v>0</v>
      </c>
      <c r="O38" s="101">
        <v>0</v>
      </c>
      <c r="P38" s="125">
        <v>0</v>
      </c>
      <c r="Q38" s="125">
        <v>0</v>
      </c>
      <c r="R38" s="126">
        <v>0</v>
      </c>
      <c r="S38" s="102">
        <f t="shared" si="3"/>
        <v>14422506</v>
      </c>
      <c r="T38" s="107">
        <f t="shared" si="2"/>
        <v>298.01644798016326</v>
      </c>
    </row>
    <row r="39" spans="1:20">
      <c r="A39" s="10" t="s">
        <v>36</v>
      </c>
      <c r="B39" s="124">
        <v>14923</v>
      </c>
      <c r="C39" s="122">
        <v>1948326309</v>
      </c>
      <c r="D39" s="98">
        <f t="shared" si="0"/>
        <v>130558.62152382229</v>
      </c>
      <c r="E39" s="116">
        <v>807567324</v>
      </c>
      <c r="F39" s="100">
        <f t="shared" si="1"/>
        <v>54115.615090799438</v>
      </c>
      <c r="G39" s="88">
        <v>7.95</v>
      </c>
      <c r="H39" s="90" t="s">
        <v>125</v>
      </c>
      <c r="I39" s="90" t="s">
        <v>125</v>
      </c>
      <c r="J39" s="90" t="s">
        <v>125</v>
      </c>
      <c r="K39" s="90" t="s">
        <v>125</v>
      </c>
      <c r="L39" s="90" t="s">
        <v>125</v>
      </c>
      <c r="M39" s="96">
        <v>6420162</v>
      </c>
      <c r="N39" s="98">
        <v>0</v>
      </c>
      <c r="O39" s="101">
        <v>0</v>
      </c>
      <c r="P39" s="125">
        <v>0</v>
      </c>
      <c r="Q39" s="125">
        <v>0</v>
      </c>
      <c r="R39" s="126">
        <v>0</v>
      </c>
      <c r="S39" s="102">
        <f t="shared" si="3"/>
        <v>6420162</v>
      </c>
      <c r="T39" s="107">
        <f t="shared" si="2"/>
        <v>430.21925886215911</v>
      </c>
    </row>
    <row r="40" spans="1:20">
      <c r="A40" s="10" t="s">
        <v>37</v>
      </c>
      <c r="B40" s="124">
        <v>7808</v>
      </c>
      <c r="C40" s="122">
        <v>897945984</v>
      </c>
      <c r="D40" s="98">
        <f t="shared" si="0"/>
        <v>115003.32786885246</v>
      </c>
      <c r="E40" s="116">
        <v>321778731</v>
      </c>
      <c r="F40" s="100">
        <f t="shared" si="1"/>
        <v>41211.415343237706</v>
      </c>
      <c r="G40" s="88">
        <v>10</v>
      </c>
      <c r="H40" s="90" t="s">
        <v>125</v>
      </c>
      <c r="I40" s="90" t="s">
        <v>125</v>
      </c>
      <c r="J40" s="90" t="s">
        <v>125</v>
      </c>
      <c r="K40" s="90" t="s">
        <v>125</v>
      </c>
      <c r="L40" s="90" t="s">
        <v>125</v>
      </c>
      <c r="M40" s="96">
        <v>3217787</v>
      </c>
      <c r="N40" s="98">
        <v>0</v>
      </c>
      <c r="O40" s="101">
        <v>0</v>
      </c>
      <c r="P40" s="125">
        <v>0</v>
      </c>
      <c r="Q40" s="125">
        <v>0</v>
      </c>
      <c r="R40" s="126">
        <v>0</v>
      </c>
      <c r="S40" s="102">
        <f t="shared" si="3"/>
        <v>3217787</v>
      </c>
      <c r="T40" s="107">
        <f t="shared" si="2"/>
        <v>412.11411372950818</v>
      </c>
    </row>
    <row r="41" spans="1:20">
      <c r="A41" s="10" t="s">
        <v>38</v>
      </c>
      <c r="B41" s="124">
        <v>403857</v>
      </c>
      <c r="C41" s="122">
        <v>49265301856</v>
      </c>
      <c r="D41" s="98">
        <f t="shared" si="0"/>
        <v>121986.99504032367</v>
      </c>
      <c r="E41" s="116">
        <v>30366731617</v>
      </c>
      <c r="F41" s="100">
        <f t="shared" si="1"/>
        <v>75191.792186343184</v>
      </c>
      <c r="G41" s="88">
        <v>5.0364000000000004</v>
      </c>
      <c r="H41" s="90">
        <v>9.1800000000000007E-2</v>
      </c>
      <c r="I41" s="90" t="s">
        <v>125</v>
      </c>
      <c r="J41" s="90" t="s">
        <v>125</v>
      </c>
      <c r="K41" s="90" t="s">
        <v>125</v>
      </c>
      <c r="L41" s="90">
        <v>0.95189999999999997</v>
      </c>
      <c r="M41" s="96">
        <v>153223165</v>
      </c>
      <c r="N41" s="98">
        <v>2792876</v>
      </c>
      <c r="O41" s="101">
        <v>0</v>
      </c>
      <c r="P41" s="125">
        <v>0</v>
      </c>
      <c r="Q41" s="125">
        <v>0</v>
      </c>
      <c r="R41" s="126">
        <v>28959257</v>
      </c>
      <c r="S41" s="102">
        <f t="shared" si="3"/>
        <v>184975298</v>
      </c>
      <c r="T41" s="107">
        <f t="shared" si="2"/>
        <v>458.02177008198447</v>
      </c>
    </row>
    <row r="42" spans="1:20">
      <c r="A42" s="10" t="s">
        <v>39</v>
      </c>
      <c r="B42" s="124">
        <v>802178</v>
      </c>
      <c r="C42" s="122">
        <v>180629897687</v>
      </c>
      <c r="D42" s="98">
        <f t="shared" si="0"/>
        <v>225174.33498176216</v>
      </c>
      <c r="E42" s="116">
        <v>112604506532</v>
      </c>
      <c r="F42" s="100">
        <f t="shared" si="1"/>
        <v>140373.46640271859</v>
      </c>
      <c r="G42" s="88">
        <v>3.7623000000000002</v>
      </c>
      <c r="H42" s="90" t="s">
        <v>125</v>
      </c>
      <c r="I42" s="90" t="s">
        <v>125</v>
      </c>
      <c r="J42" s="90">
        <v>0.81420000000000003</v>
      </c>
      <c r="K42" s="90" t="s">
        <v>125</v>
      </c>
      <c r="L42" s="90">
        <v>6.93E-2</v>
      </c>
      <c r="M42" s="96">
        <v>423652053</v>
      </c>
      <c r="N42" s="98">
        <v>0</v>
      </c>
      <c r="O42" s="101">
        <v>0</v>
      </c>
      <c r="P42" s="125">
        <v>91682100</v>
      </c>
      <c r="Q42" s="125">
        <v>0</v>
      </c>
      <c r="R42" s="126">
        <v>7804827</v>
      </c>
      <c r="S42" s="102">
        <f t="shared" si="3"/>
        <v>523138980</v>
      </c>
      <c r="T42" s="107">
        <f t="shared" si="2"/>
        <v>652.14825138560275</v>
      </c>
    </row>
    <row r="43" spans="1:20">
      <c r="A43" s="10" t="s">
        <v>40</v>
      </c>
      <c r="B43" s="124">
        <v>299130</v>
      </c>
      <c r="C43" s="122">
        <v>36519832987</v>
      </c>
      <c r="D43" s="98">
        <f t="shared" si="0"/>
        <v>122086.82842576806</v>
      </c>
      <c r="E43" s="116">
        <v>21270260226</v>
      </c>
      <c r="F43" s="100">
        <f t="shared" si="1"/>
        <v>71107.07794604353</v>
      </c>
      <c r="G43" s="88">
        <v>8.3143999999999991</v>
      </c>
      <c r="H43" s="90" t="s">
        <v>125</v>
      </c>
      <c r="I43" s="90" t="s">
        <v>125</v>
      </c>
      <c r="J43" s="90" t="s">
        <v>125</v>
      </c>
      <c r="K43" s="90" t="s">
        <v>125</v>
      </c>
      <c r="L43" s="90">
        <v>0.5</v>
      </c>
      <c r="M43" s="96">
        <v>177515802</v>
      </c>
      <c r="N43" s="98">
        <v>0</v>
      </c>
      <c r="O43" s="101">
        <v>0</v>
      </c>
      <c r="P43" s="125">
        <v>0</v>
      </c>
      <c r="Q43" s="125">
        <v>0</v>
      </c>
      <c r="R43" s="126">
        <v>10675229</v>
      </c>
      <c r="S43" s="102">
        <f t="shared" si="3"/>
        <v>188191031</v>
      </c>
      <c r="T43" s="107">
        <f t="shared" si="2"/>
        <v>629.1279075987029</v>
      </c>
    </row>
    <row r="44" spans="1:20">
      <c r="A44" s="10" t="s">
        <v>41</v>
      </c>
      <c r="B44" s="124">
        <v>44288</v>
      </c>
      <c r="C44" s="122">
        <v>6634141088</v>
      </c>
      <c r="D44" s="98">
        <f t="shared" si="0"/>
        <v>149795.45447976878</v>
      </c>
      <c r="E44" s="116">
        <v>2504272250</v>
      </c>
      <c r="F44" s="100">
        <f t="shared" si="1"/>
        <v>56545.164604407517</v>
      </c>
      <c r="G44" s="88">
        <v>9</v>
      </c>
      <c r="H44" s="90" t="s">
        <v>125</v>
      </c>
      <c r="I44" s="90" t="s">
        <v>125</v>
      </c>
      <c r="J44" s="90" t="s">
        <v>125</v>
      </c>
      <c r="K44" s="90" t="s">
        <v>125</v>
      </c>
      <c r="L44" s="90" t="s">
        <v>125</v>
      </c>
      <c r="M44" s="96">
        <v>22538472</v>
      </c>
      <c r="N44" s="98">
        <v>0</v>
      </c>
      <c r="O44" s="101">
        <v>0</v>
      </c>
      <c r="P44" s="125">
        <v>0</v>
      </c>
      <c r="Q44" s="125">
        <v>0</v>
      </c>
      <c r="R44" s="126">
        <v>0</v>
      </c>
      <c r="S44" s="102">
        <f t="shared" si="3"/>
        <v>22538472</v>
      </c>
      <c r="T44" s="107">
        <f t="shared" si="2"/>
        <v>508.90697254335259</v>
      </c>
    </row>
    <row r="45" spans="1:20">
      <c r="A45" s="10" t="s">
        <v>42</v>
      </c>
      <c r="B45" s="124">
        <v>7831</v>
      </c>
      <c r="C45" s="122">
        <v>1035916337</v>
      </c>
      <c r="D45" s="98">
        <f t="shared" si="0"/>
        <v>132284.04252330482</v>
      </c>
      <c r="E45" s="116">
        <v>343589442</v>
      </c>
      <c r="F45" s="100">
        <f t="shared" si="1"/>
        <v>43875.551270591241</v>
      </c>
      <c r="G45" s="88">
        <v>9.3247</v>
      </c>
      <c r="H45" s="90" t="s">
        <v>125</v>
      </c>
      <c r="I45" s="90" t="s">
        <v>125</v>
      </c>
      <c r="J45" s="90" t="s">
        <v>125</v>
      </c>
      <c r="K45" s="90" t="s">
        <v>125</v>
      </c>
      <c r="L45" s="90" t="s">
        <v>125</v>
      </c>
      <c r="M45" s="96">
        <v>3203780</v>
      </c>
      <c r="N45" s="98">
        <v>0</v>
      </c>
      <c r="O45" s="101">
        <v>0</v>
      </c>
      <c r="P45" s="125">
        <v>0</v>
      </c>
      <c r="Q45" s="125">
        <v>0</v>
      </c>
      <c r="R45" s="126">
        <v>0</v>
      </c>
      <c r="S45" s="102">
        <f t="shared" si="3"/>
        <v>3203780</v>
      </c>
      <c r="T45" s="107">
        <f t="shared" si="2"/>
        <v>409.11505554846127</v>
      </c>
    </row>
    <row r="46" spans="1:20">
      <c r="A46" s="10" t="s">
        <v>43</v>
      </c>
      <c r="B46" s="124">
        <v>18438</v>
      </c>
      <c r="C46" s="122">
        <v>1937063255</v>
      </c>
      <c r="D46" s="98">
        <f t="shared" si="0"/>
        <v>105058.20886213255</v>
      </c>
      <c r="E46" s="116">
        <v>912708641</v>
      </c>
      <c r="F46" s="100">
        <f t="shared" si="1"/>
        <v>49501.49913222692</v>
      </c>
      <c r="G46" s="88">
        <v>9.8000000000000007</v>
      </c>
      <c r="H46" s="90" t="s">
        <v>125</v>
      </c>
      <c r="I46" s="90" t="s">
        <v>125</v>
      </c>
      <c r="J46" s="90" t="s">
        <v>125</v>
      </c>
      <c r="K46" s="90" t="s">
        <v>125</v>
      </c>
      <c r="L46" s="90" t="s">
        <v>125</v>
      </c>
      <c r="M46" s="96">
        <v>8954464</v>
      </c>
      <c r="N46" s="98">
        <v>0</v>
      </c>
      <c r="O46" s="101">
        <v>0</v>
      </c>
      <c r="P46" s="125">
        <v>0</v>
      </c>
      <c r="Q46" s="125">
        <v>0</v>
      </c>
      <c r="R46" s="126">
        <v>0</v>
      </c>
      <c r="S46" s="102">
        <f t="shared" si="3"/>
        <v>8954464</v>
      </c>
      <c r="T46" s="107">
        <f t="shared" si="2"/>
        <v>485.65267382579458</v>
      </c>
    </row>
    <row r="47" spans="1:20">
      <c r="A47" s="10" t="s">
        <v>44</v>
      </c>
      <c r="B47" s="124">
        <v>421768</v>
      </c>
      <c r="C47" s="122">
        <v>82213511542</v>
      </c>
      <c r="D47" s="98">
        <f t="shared" si="0"/>
        <v>194925.9107898181</v>
      </c>
      <c r="E47" s="116">
        <v>52779304761</v>
      </c>
      <c r="F47" s="100">
        <f t="shared" si="1"/>
        <v>125138.23893941693</v>
      </c>
      <c r="G47" s="88">
        <v>6.2325999999999997</v>
      </c>
      <c r="H47" s="90" t="s">
        <v>125</v>
      </c>
      <c r="I47" s="90" t="s">
        <v>125</v>
      </c>
      <c r="J47" s="90" t="s">
        <v>125</v>
      </c>
      <c r="K47" s="90" t="s">
        <v>125</v>
      </c>
      <c r="L47" s="90">
        <v>0.45179999999999998</v>
      </c>
      <c r="M47" s="96">
        <v>329602640</v>
      </c>
      <c r="N47" s="98">
        <v>0</v>
      </c>
      <c r="O47" s="101">
        <v>0</v>
      </c>
      <c r="P47" s="125">
        <v>0</v>
      </c>
      <c r="Q47" s="125">
        <v>0</v>
      </c>
      <c r="R47" s="126">
        <v>23894578</v>
      </c>
      <c r="S47" s="102">
        <f t="shared" si="3"/>
        <v>353497218</v>
      </c>
      <c r="T47" s="107">
        <f t="shared" si="2"/>
        <v>838.13190664061756</v>
      </c>
    </row>
    <row r="48" spans="1:20">
      <c r="A48" s="10" t="s">
        <v>45</v>
      </c>
      <c r="B48" s="124">
        <v>391983</v>
      </c>
      <c r="C48" s="122">
        <v>47744408154</v>
      </c>
      <c r="D48" s="98">
        <f t="shared" si="0"/>
        <v>121802.2418166094</v>
      </c>
      <c r="E48" s="116">
        <v>25624830223</v>
      </c>
      <c r="F48" s="100">
        <f t="shared" si="1"/>
        <v>65372.299877800826</v>
      </c>
      <c r="G48" s="88">
        <v>4.29</v>
      </c>
      <c r="H48" s="90" t="s">
        <v>125</v>
      </c>
      <c r="I48" s="90" t="s">
        <v>125</v>
      </c>
      <c r="J48" s="90" t="s">
        <v>125</v>
      </c>
      <c r="K48" s="90">
        <v>3.8699999999999998E-2</v>
      </c>
      <c r="L48" s="90">
        <v>3.5994999999999999</v>
      </c>
      <c r="M48" s="96">
        <v>110099159</v>
      </c>
      <c r="N48" s="98">
        <v>0</v>
      </c>
      <c r="O48" s="101">
        <v>0</v>
      </c>
      <c r="P48" s="125">
        <v>0</v>
      </c>
      <c r="Q48" s="125">
        <v>994455</v>
      </c>
      <c r="R48" s="126">
        <v>92378303</v>
      </c>
      <c r="S48" s="102">
        <f t="shared" si="3"/>
        <v>203471917</v>
      </c>
      <c r="T48" s="107">
        <f t="shared" si="2"/>
        <v>519.08352403037884</v>
      </c>
    </row>
    <row r="49" spans="1:20">
      <c r="A49" s="10" t="s">
        <v>46</v>
      </c>
      <c r="B49" s="124">
        <v>161655</v>
      </c>
      <c r="C49" s="122">
        <v>44780430015</v>
      </c>
      <c r="D49" s="98">
        <f t="shared" si="0"/>
        <v>277012.34118957038</v>
      </c>
      <c r="E49" s="116">
        <v>28144109015</v>
      </c>
      <c r="F49" s="100">
        <f t="shared" si="1"/>
        <v>174099.83616343446</v>
      </c>
      <c r="G49" s="88">
        <v>6.5559000000000003</v>
      </c>
      <c r="H49" s="90" t="s">
        <v>125</v>
      </c>
      <c r="I49" s="90" t="s">
        <v>125</v>
      </c>
      <c r="J49" s="90" t="s">
        <v>125</v>
      </c>
      <c r="K49" s="90" t="s">
        <v>125</v>
      </c>
      <c r="L49" s="90">
        <v>2.6088</v>
      </c>
      <c r="M49" s="96">
        <v>184670680</v>
      </c>
      <c r="N49" s="98">
        <v>0</v>
      </c>
      <c r="O49" s="101">
        <v>0</v>
      </c>
      <c r="P49" s="125">
        <v>0</v>
      </c>
      <c r="Q49" s="125">
        <v>0</v>
      </c>
      <c r="R49" s="126">
        <v>73485927</v>
      </c>
      <c r="S49" s="102">
        <f t="shared" si="3"/>
        <v>258156607</v>
      </c>
      <c r="T49" s="107">
        <f t="shared" si="2"/>
        <v>1596.9602363057129</v>
      </c>
    </row>
    <row r="50" spans="1:20">
      <c r="A50" s="10" t="s">
        <v>47</v>
      </c>
      <c r="B50" s="124">
        <v>2757592</v>
      </c>
      <c r="C50" s="122">
        <v>560296434973</v>
      </c>
      <c r="D50" s="98">
        <f t="shared" si="0"/>
        <v>203183.22470220394</v>
      </c>
      <c r="E50" s="116">
        <v>373734297520</v>
      </c>
      <c r="F50" s="100">
        <f t="shared" si="1"/>
        <v>135529.22169777111</v>
      </c>
      <c r="G50" s="88">
        <v>4.6201999999999996</v>
      </c>
      <c r="H50" s="90">
        <v>0.48530000000000001</v>
      </c>
      <c r="I50" s="90" t="s">
        <v>125</v>
      </c>
      <c r="J50" s="90">
        <v>0.51419999999999999</v>
      </c>
      <c r="K50" s="90">
        <v>1.6026</v>
      </c>
      <c r="L50" s="90" t="s">
        <v>125</v>
      </c>
      <c r="M50" s="96">
        <v>1748169009</v>
      </c>
      <c r="N50" s="98">
        <v>183693758</v>
      </c>
      <c r="O50" s="101">
        <v>0</v>
      </c>
      <c r="P50" s="125">
        <v>194542433</v>
      </c>
      <c r="Q50" s="125">
        <v>606387396</v>
      </c>
      <c r="R50" s="126">
        <v>0</v>
      </c>
      <c r="S50" s="102">
        <f t="shared" si="3"/>
        <v>2732792596</v>
      </c>
      <c r="T50" s="107">
        <f t="shared" si="2"/>
        <v>991.00686250902959</v>
      </c>
    </row>
    <row r="51" spans="1:20">
      <c r="A51" s="10" t="s">
        <v>48</v>
      </c>
      <c r="B51" s="124">
        <v>83961</v>
      </c>
      <c r="C51" s="122">
        <v>55738968052</v>
      </c>
      <c r="D51" s="98">
        <f t="shared" si="0"/>
        <v>663867.36761115282</v>
      </c>
      <c r="E51" s="116">
        <v>36689414729</v>
      </c>
      <c r="F51" s="100">
        <f t="shared" si="1"/>
        <v>436981.6311025357</v>
      </c>
      <c r="G51" s="88">
        <v>2.5217999999999998</v>
      </c>
      <c r="H51" s="90" t="s">
        <v>125</v>
      </c>
      <c r="I51" s="90" t="s">
        <v>125</v>
      </c>
      <c r="J51" s="90" t="s">
        <v>125</v>
      </c>
      <c r="K51" s="90" t="s">
        <v>125</v>
      </c>
      <c r="L51" s="90">
        <v>0.7097</v>
      </c>
      <c r="M51" s="96">
        <v>92823772</v>
      </c>
      <c r="N51" s="98">
        <v>0</v>
      </c>
      <c r="O51" s="101">
        <v>0</v>
      </c>
      <c r="P51" s="125">
        <v>0</v>
      </c>
      <c r="Q51" s="125">
        <v>0</v>
      </c>
      <c r="R51" s="126">
        <v>26123933</v>
      </c>
      <c r="S51" s="102">
        <f t="shared" si="3"/>
        <v>118947705</v>
      </c>
      <c r="T51" s="107">
        <f t="shared" si="2"/>
        <v>1416.7018615785901</v>
      </c>
    </row>
    <row r="52" spans="1:20">
      <c r="A52" s="10" t="s">
        <v>49</v>
      </c>
      <c r="B52" s="124">
        <v>95809</v>
      </c>
      <c r="C52" s="122">
        <v>21152699764</v>
      </c>
      <c r="D52" s="98">
        <f t="shared" si="0"/>
        <v>220779.8825162563</v>
      </c>
      <c r="E52" s="116">
        <v>12793976496</v>
      </c>
      <c r="F52" s="100">
        <f t="shared" si="1"/>
        <v>133536.27003726162</v>
      </c>
      <c r="G52" s="88">
        <v>7.1040999999999999</v>
      </c>
      <c r="H52" s="90" t="s">
        <v>125</v>
      </c>
      <c r="I52" s="90" t="s">
        <v>125</v>
      </c>
      <c r="J52" s="90">
        <v>1.5610999999999999</v>
      </c>
      <c r="K52" s="90" t="s">
        <v>125</v>
      </c>
      <c r="L52" s="90" t="s">
        <v>125</v>
      </c>
      <c r="M52" s="96">
        <v>90888098</v>
      </c>
      <c r="N52" s="98">
        <v>0</v>
      </c>
      <c r="O52" s="101">
        <v>0</v>
      </c>
      <c r="P52" s="125">
        <v>19971816</v>
      </c>
      <c r="Q52" s="125">
        <v>0</v>
      </c>
      <c r="R52" s="126">
        <v>0</v>
      </c>
      <c r="S52" s="102">
        <f t="shared" si="3"/>
        <v>110859914</v>
      </c>
      <c r="T52" s="107">
        <f t="shared" si="2"/>
        <v>1157.092903589433</v>
      </c>
    </row>
    <row r="53" spans="1:20">
      <c r="A53" s="10" t="s">
        <v>50</v>
      </c>
      <c r="B53" s="124">
        <v>215751</v>
      </c>
      <c r="C53" s="122">
        <v>37225029101</v>
      </c>
      <c r="D53" s="98">
        <f t="shared" si="0"/>
        <v>172536.99450292235</v>
      </c>
      <c r="E53" s="116">
        <v>24097263207</v>
      </c>
      <c r="F53" s="100">
        <f t="shared" si="1"/>
        <v>111690.15766786713</v>
      </c>
      <c r="G53" s="88">
        <v>3.8308</v>
      </c>
      <c r="H53" s="90" t="s">
        <v>125</v>
      </c>
      <c r="I53" s="90" t="s">
        <v>125</v>
      </c>
      <c r="J53" s="90" t="s">
        <v>125</v>
      </c>
      <c r="K53" s="90" t="s">
        <v>125</v>
      </c>
      <c r="L53" s="90">
        <v>0.1384</v>
      </c>
      <c r="M53" s="96">
        <v>92311796</v>
      </c>
      <c r="N53" s="98">
        <v>0</v>
      </c>
      <c r="O53" s="101">
        <v>0</v>
      </c>
      <c r="P53" s="125">
        <v>0</v>
      </c>
      <c r="Q53" s="125">
        <v>0</v>
      </c>
      <c r="R53" s="126">
        <v>3334533</v>
      </c>
      <c r="S53" s="102">
        <f t="shared" si="3"/>
        <v>95646329</v>
      </c>
      <c r="T53" s="107">
        <f t="shared" si="2"/>
        <v>443.31812598782858</v>
      </c>
    </row>
    <row r="54" spans="1:20">
      <c r="A54" s="10" t="s">
        <v>51</v>
      </c>
      <c r="B54" s="124">
        <v>39385</v>
      </c>
      <c r="C54" s="122">
        <v>7892931388</v>
      </c>
      <c r="D54" s="98">
        <f t="shared" si="0"/>
        <v>200404.50394820364</v>
      </c>
      <c r="E54" s="116">
        <v>3292036227</v>
      </c>
      <c r="F54" s="100">
        <f t="shared" si="1"/>
        <v>83586.041056239686</v>
      </c>
      <c r="G54" s="88">
        <v>8</v>
      </c>
      <c r="H54" s="90" t="s">
        <v>125</v>
      </c>
      <c r="I54" s="90" t="s">
        <v>125</v>
      </c>
      <c r="J54" s="90" t="s">
        <v>125</v>
      </c>
      <c r="K54" s="90" t="s">
        <v>125</v>
      </c>
      <c r="L54" s="90" t="s">
        <v>125</v>
      </c>
      <c r="M54" s="96">
        <v>26462637</v>
      </c>
      <c r="N54" s="98">
        <v>0</v>
      </c>
      <c r="O54" s="101">
        <v>0</v>
      </c>
      <c r="P54" s="125">
        <v>0</v>
      </c>
      <c r="Q54" s="125">
        <v>0</v>
      </c>
      <c r="R54" s="126">
        <v>0</v>
      </c>
      <c r="S54" s="102">
        <f t="shared" si="3"/>
        <v>26462637</v>
      </c>
      <c r="T54" s="107">
        <f t="shared" si="2"/>
        <v>671.8963310905167</v>
      </c>
    </row>
    <row r="55" spans="1:20">
      <c r="A55" s="10" t="s">
        <v>52</v>
      </c>
      <c r="B55" s="124">
        <v>1481321</v>
      </c>
      <c r="C55" s="122">
        <v>274933165616</v>
      </c>
      <c r="D55" s="98">
        <f t="shared" si="0"/>
        <v>185599.99190992364</v>
      </c>
      <c r="E55" s="116">
        <v>181227964687</v>
      </c>
      <c r="F55" s="100">
        <f t="shared" si="1"/>
        <v>122342.12887483537</v>
      </c>
      <c r="G55" s="88">
        <v>4.4347000000000003</v>
      </c>
      <c r="H55" s="90" t="s">
        <v>125</v>
      </c>
      <c r="I55" s="90" t="s">
        <v>125</v>
      </c>
      <c r="J55" s="90" t="s">
        <v>125</v>
      </c>
      <c r="K55" s="90">
        <v>1.26E-2</v>
      </c>
      <c r="L55" s="90">
        <v>2.2086000000000001</v>
      </c>
      <c r="M55" s="96">
        <v>805423618</v>
      </c>
      <c r="N55" s="98">
        <v>0</v>
      </c>
      <c r="O55" s="101">
        <v>0</v>
      </c>
      <c r="P55" s="125">
        <v>0</v>
      </c>
      <c r="Q55" s="125">
        <v>2294087</v>
      </c>
      <c r="R55" s="126">
        <v>401132861</v>
      </c>
      <c r="S55" s="102">
        <f t="shared" si="3"/>
        <v>1208850566</v>
      </c>
      <c r="T55" s="107">
        <f t="shared" si="2"/>
        <v>816.0625320237815</v>
      </c>
    </row>
    <row r="56" spans="1:20">
      <c r="A56" s="10" t="s">
        <v>53</v>
      </c>
      <c r="B56" s="124">
        <v>424946</v>
      </c>
      <c r="C56" s="122">
        <v>61725840007</v>
      </c>
      <c r="D56" s="98">
        <f t="shared" si="0"/>
        <v>145255.72662644196</v>
      </c>
      <c r="E56" s="116">
        <v>39647050917</v>
      </c>
      <c r="F56" s="100">
        <f t="shared" si="1"/>
        <v>93299.033093616599</v>
      </c>
      <c r="G56" s="88">
        <v>6.7773000000000003</v>
      </c>
      <c r="H56" s="90">
        <v>8.5300000000000001E-2</v>
      </c>
      <c r="I56" s="90">
        <v>0.3</v>
      </c>
      <c r="J56" s="90" t="s">
        <v>125</v>
      </c>
      <c r="K56" s="90" t="s">
        <v>125</v>
      </c>
      <c r="L56" s="90">
        <v>0.86140000000000005</v>
      </c>
      <c r="M56" s="96">
        <v>269342354</v>
      </c>
      <c r="N56" s="98">
        <v>3401646</v>
      </c>
      <c r="O56" s="101">
        <v>11963584</v>
      </c>
      <c r="P56" s="125">
        <v>0</v>
      </c>
      <c r="Q56" s="125">
        <v>0</v>
      </c>
      <c r="R56" s="126">
        <v>34230825</v>
      </c>
      <c r="S56" s="102">
        <f t="shared" si="3"/>
        <v>318938409</v>
      </c>
      <c r="T56" s="107">
        <f t="shared" si="2"/>
        <v>750.53867785553928</v>
      </c>
    </row>
    <row r="57" spans="1:20">
      <c r="A57" s="10" t="s">
        <v>54</v>
      </c>
      <c r="B57" s="124">
        <v>1518152</v>
      </c>
      <c r="C57" s="122">
        <v>403871000979</v>
      </c>
      <c r="D57" s="98">
        <f t="shared" si="0"/>
        <v>266028.03999797121</v>
      </c>
      <c r="E57" s="116">
        <v>254716099718</v>
      </c>
      <c r="F57" s="100">
        <f t="shared" si="1"/>
        <v>167780.36699750749</v>
      </c>
      <c r="G57" s="88">
        <v>4.7149999999999999</v>
      </c>
      <c r="H57" s="90">
        <v>2.8899999999999999E-2</v>
      </c>
      <c r="I57" s="90" t="s">
        <v>125</v>
      </c>
      <c r="J57" s="90" t="s">
        <v>125</v>
      </c>
      <c r="K57" s="90">
        <v>1.8082</v>
      </c>
      <c r="L57" s="90" t="s">
        <v>125</v>
      </c>
      <c r="M57" s="96">
        <v>1202866389</v>
      </c>
      <c r="N57" s="98">
        <v>7378671</v>
      </c>
      <c r="O57" s="101">
        <v>0</v>
      </c>
      <c r="P57" s="125">
        <v>0</v>
      </c>
      <c r="Q57" s="125">
        <v>461308312</v>
      </c>
      <c r="R57" s="126">
        <v>0</v>
      </c>
      <c r="S57" s="102">
        <f t="shared" si="3"/>
        <v>1671553372</v>
      </c>
      <c r="T57" s="107">
        <f t="shared" si="2"/>
        <v>1101.0448044728064</v>
      </c>
    </row>
    <row r="58" spans="1:20">
      <c r="A58" s="10" t="s">
        <v>55</v>
      </c>
      <c r="B58" s="124">
        <v>592669</v>
      </c>
      <c r="C58" s="122">
        <v>70039877812</v>
      </c>
      <c r="D58" s="98">
        <f t="shared" si="0"/>
        <v>118177.05635354642</v>
      </c>
      <c r="E58" s="116">
        <v>40897185366</v>
      </c>
      <c r="F58" s="100">
        <f t="shared" si="1"/>
        <v>69005.102959662137</v>
      </c>
      <c r="G58" s="88">
        <v>7.6075999999999997</v>
      </c>
      <c r="H58" s="90">
        <v>0.28070000000000001</v>
      </c>
      <c r="I58" s="90" t="s">
        <v>125</v>
      </c>
      <c r="J58" s="90" t="s">
        <v>125</v>
      </c>
      <c r="K58" s="90">
        <v>1.7412000000000001</v>
      </c>
      <c r="L58" s="90" t="s">
        <v>125</v>
      </c>
      <c r="M58" s="96">
        <v>311154217</v>
      </c>
      <c r="N58" s="98">
        <v>11480930</v>
      </c>
      <c r="O58" s="101">
        <v>0</v>
      </c>
      <c r="P58" s="125">
        <v>0</v>
      </c>
      <c r="Q58" s="125">
        <v>71215544</v>
      </c>
      <c r="R58" s="126">
        <v>0</v>
      </c>
      <c r="S58" s="102">
        <f t="shared" si="3"/>
        <v>393850691</v>
      </c>
      <c r="T58" s="107">
        <f t="shared" si="2"/>
        <v>664.53735727699609</v>
      </c>
    </row>
    <row r="59" spans="1:20">
      <c r="A59" s="10" t="s">
        <v>56</v>
      </c>
      <c r="B59" s="124">
        <v>972852</v>
      </c>
      <c r="C59" s="122">
        <v>186044356297</v>
      </c>
      <c r="D59" s="98">
        <f t="shared" si="0"/>
        <v>191236.03209635176</v>
      </c>
      <c r="E59" s="116">
        <v>110826846451</v>
      </c>
      <c r="F59" s="100">
        <f t="shared" si="1"/>
        <v>113919.53395891667</v>
      </c>
      <c r="G59" s="88">
        <v>4.7397999999999998</v>
      </c>
      <c r="H59" s="90" t="s">
        <v>125</v>
      </c>
      <c r="I59" s="90">
        <v>0.1</v>
      </c>
      <c r="J59" s="90">
        <v>0.83589999999999998</v>
      </c>
      <c r="K59" s="90" t="s">
        <v>125</v>
      </c>
      <c r="L59" s="90">
        <v>0.77829999999999999</v>
      </c>
      <c r="M59" s="96">
        <v>525334032</v>
      </c>
      <c r="N59" s="98">
        <v>0</v>
      </c>
      <c r="O59" s="101">
        <v>11084120</v>
      </c>
      <c r="P59" s="125">
        <v>92641513</v>
      </c>
      <c r="Q59" s="125">
        <v>0</v>
      </c>
      <c r="R59" s="126">
        <v>86259431</v>
      </c>
      <c r="S59" s="102">
        <f t="shared" si="3"/>
        <v>715319096</v>
      </c>
      <c r="T59" s="107">
        <f t="shared" si="2"/>
        <v>735.28049076324044</v>
      </c>
    </row>
    <row r="60" spans="1:20">
      <c r="A60" s="10" t="s">
        <v>58</v>
      </c>
      <c r="B60" s="124">
        <v>770019</v>
      </c>
      <c r="C60" s="122">
        <v>86101726002</v>
      </c>
      <c r="D60" s="98">
        <f t="shared" si="0"/>
        <v>111817.66424205116</v>
      </c>
      <c r="E60" s="116">
        <v>51562674614</v>
      </c>
      <c r="F60" s="100">
        <f t="shared" si="1"/>
        <v>66962.860155398768</v>
      </c>
      <c r="G60" s="88">
        <v>6.6920000000000002</v>
      </c>
      <c r="H60" s="90" t="s">
        <v>125</v>
      </c>
      <c r="I60" s="90" t="s">
        <v>125</v>
      </c>
      <c r="J60" s="90" t="s">
        <v>125</v>
      </c>
      <c r="K60" s="90" t="s">
        <v>125</v>
      </c>
      <c r="L60" s="90">
        <v>0.49659999999999999</v>
      </c>
      <c r="M60" s="96">
        <v>345438547</v>
      </c>
      <c r="N60" s="98">
        <v>0</v>
      </c>
      <c r="O60" s="101">
        <v>0</v>
      </c>
      <c r="P60" s="125">
        <v>0</v>
      </c>
      <c r="Q60" s="125">
        <v>0</v>
      </c>
      <c r="R60" s="126">
        <v>25636153</v>
      </c>
      <c r="S60" s="102">
        <f t="shared" si="3"/>
        <v>371074700</v>
      </c>
      <c r="T60" s="107">
        <f t="shared" si="2"/>
        <v>481.90330368471427</v>
      </c>
    </row>
    <row r="61" spans="1:20">
      <c r="A61" s="10" t="s">
        <v>59</v>
      </c>
      <c r="B61" s="124">
        <v>74249</v>
      </c>
      <c r="C61" s="122">
        <v>10795117907</v>
      </c>
      <c r="D61" s="98">
        <f t="shared" si="0"/>
        <v>145390.7514848685</v>
      </c>
      <c r="E61" s="116">
        <v>5512408584</v>
      </c>
      <c r="F61" s="100">
        <f t="shared" si="1"/>
        <v>74242.192945359537</v>
      </c>
      <c r="G61" s="88">
        <v>9.3099000000000007</v>
      </c>
      <c r="H61" s="90" t="s">
        <v>125</v>
      </c>
      <c r="I61" s="90" t="s">
        <v>125</v>
      </c>
      <c r="J61" s="90">
        <v>0.96450000000000002</v>
      </c>
      <c r="K61" s="90" t="s">
        <v>125</v>
      </c>
      <c r="L61" s="90" t="s">
        <v>125</v>
      </c>
      <c r="M61" s="96">
        <v>51336331</v>
      </c>
      <c r="N61" s="98">
        <v>0</v>
      </c>
      <c r="O61" s="101">
        <v>0</v>
      </c>
      <c r="P61" s="125">
        <v>5318736</v>
      </c>
      <c r="Q61" s="125">
        <v>0</v>
      </c>
      <c r="R61" s="126">
        <v>0</v>
      </c>
      <c r="S61" s="102">
        <f t="shared" si="3"/>
        <v>56655067</v>
      </c>
      <c r="T61" s="107">
        <f t="shared" si="2"/>
        <v>763.04148204016212</v>
      </c>
    </row>
    <row r="62" spans="1:20">
      <c r="A62" s="10" t="s">
        <v>135</v>
      </c>
      <c r="B62" s="124">
        <v>296919</v>
      </c>
      <c r="C62" s="122">
        <v>66040345537</v>
      </c>
      <c r="D62" s="98">
        <f t="shared" si="0"/>
        <v>222418.72543353576</v>
      </c>
      <c r="E62" s="116">
        <v>40836267554</v>
      </c>
      <c r="F62" s="100">
        <f t="shared" si="1"/>
        <v>137533.35944819968</v>
      </c>
      <c r="G62" s="88">
        <v>5.5141</v>
      </c>
      <c r="H62" s="90" t="s">
        <v>125</v>
      </c>
      <c r="I62" s="90" t="s">
        <v>125</v>
      </c>
      <c r="J62" s="90" t="s">
        <v>125</v>
      </c>
      <c r="K62" s="90">
        <v>1.2981</v>
      </c>
      <c r="L62" s="90">
        <v>1.43E-2</v>
      </c>
      <c r="M62" s="96">
        <v>225287458</v>
      </c>
      <c r="N62" s="98">
        <v>0</v>
      </c>
      <c r="O62" s="101">
        <v>0</v>
      </c>
      <c r="P62" s="125">
        <v>0</v>
      </c>
      <c r="Q62" s="125">
        <v>53037539</v>
      </c>
      <c r="R62" s="126">
        <v>584945</v>
      </c>
      <c r="S62" s="102">
        <f t="shared" si="3"/>
        <v>278909942</v>
      </c>
      <c r="T62" s="107">
        <f t="shared" si="2"/>
        <v>939.3468993227109</v>
      </c>
    </row>
    <row r="63" spans="1:20">
      <c r="A63" s="10" t="s">
        <v>136</v>
      </c>
      <c r="B63" s="124">
        <v>350518</v>
      </c>
      <c r="C63" s="122">
        <v>55735978692</v>
      </c>
      <c r="D63" s="98">
        <f t="shared" si="0"/>
        <v>159010.31813487466</v>
      </c>
      <c r="E63" s="116">
        <v>30006592714</v>
      </c>
      <c r="F63" s="100">
        <f t="shared" si="1"/>
        <v>85606.42453169309</v>
      </c>
      <c r="G63" s="88">
        <v>7.1134000000000004</v>
      </c>
      <c r="H63" s="90" t="s">
        <v>125</v>
      </c>
      <c r="I63" s="90" t="s">
        <v>125</v>
      </c>
      <c r="J63" s="90" t="s">
        <v>125</v>
      </c>
      <c r="K63" s="90">
        <v>0.13139999999999999</v>
      </c>
      <c r="L63" s="90">
        <v>0.96689999999999998</v>
      </c>
      <c r="M63" s="96">
        <v>214232841</v>
      </c>
      <c r="N63" s="98">
        <v>0</v>
      </c>
      <c r="O63" s="101">
        <v>0</v>
      </c>
      <c r="P63" s="125">
        <v>0</v>
      </c>
      <c r="Q63" s="125">
        <v>3958793</v>
      </c>
      <c r="R63" s="126">
        <v>29120939</v>
      </c>
      <c r="S63" s="102">
        <f t="shared" si="3"/>
        <v>247312573</v>
      </c>
      <c r="T63" s="107">
        <f t="shared" si="2"/>
        <v>705.56311801391087</v>
      </c>
    </row>
    <row r="64" spans="1:20">
      <c r="A64" s="10" t="s">
        <v>60</v>
      </c>
      <c r="B64" s="124">
        <v>196834</v>
      </c>
      <c r="C64" s="122">
        <v>25095782446</v>
      </c>
      <c r="D64" s="98">
        <f t="shared" si="0"/>
        <v>127497.19279189571</v>
      </c>
      <c r="E64" s="116">
        <v>14231793165</v>
      </c>
      <c r="F64" s="100">
        <f t="shared" si="1"/>
        <v>72303.530716238049</v>
      </c>
      <c r="G64" s="88">
        <v>6.0952999999999999</v>
      </c>
      <c r="H64" s="90" t="s">
        <v>125</v>
      </c>
      <c r="I64" s="90" t="s">
        <v>125</v>
      </c>
      <c r="J64" s="90" t="s">
        <v>125</v>
      </c>
      <c r="K64" s="90" t="s">
        <v>125</v>
      </c>
      <c r="L64" s="90" t="s">
        <v>125</v>
      </c>
      <c r="M64" s="96">
        <v>86742740</v>
      </c>
      <c r="N64" s="98">
        <v>0</v>
      </c>
      <c r="O64" s="101">
        <v>0</v>
      </c>
      <c r="P64" s="125">
        <v>0</v>
      </c>
      <c r="Q64" s="125">
        <v>0</v>
      </c>
      <c r="R64" s="126">
        <v>0</v>
      </c>
      <c r="S64" s="102">
        <f t="shared" si="3"/>
        <v>86742740</v>
      </c>
      <c r="T64" s="107">
        <f t="shared" si="2"/>
        <v>440.68981984819698</v>
      </c>
    </row>
    <row r="65" spans="1:20">
      <c r="A65" s="10" t="s">
        <v>61</v>
      </c>
      <c r="B65" s="124">
        <v>452378</v>
      </c>
      <c r="C65" s="122">
        <v>132603039796</v>
      </c>
      <c r="D65" s="98">
        <f t="shared" si="0"/>
        <v>293124.42204528069</v>
      </c>
      <c r="E65" s="116">
        <v>82301462710</v>
      </c>
      <c r="F65" s="100">
        <f t="shared" si="1"/>
        <v>181930.73648585918</v>
      </c>
      <c r="G65" s="88">
        <v>3.2496999999999998</v>
      </c>
      <c r="H65" s="90">
        <v>9.1499999999999998E-2</v>
      </c>
      <c r="I65" s="90">
        <v>0.1051</v>
      </c>
      <c r="J65" s="90" t="s">
        <v>125</v>
      </c>
      <c r="K65" s="90" t="s">
        <v>125</v>
      </c>
      <c r="L65" s="90">
        <v>0.53239999999999998</v>
      </c>
      <c r="M65" s="96">
        <v>267770407</v>
      </c>
      <c r="N65" s="98">
        <v>7540951</v>
      </c>
      <c r="O65" s="101">
        <v>8661172</v>
      </c>
      <c r="P65" s="125">
        <v>0</v>
      </c>
      <c r="Q65" s="125">
        <v>0</v>
      </c>
      <c r="R65" s="126">
        <v>43868330</v>
      </c>
      <c r="S65" s="102">
        <f t="shared" si="3"/>
        <v>327840860</v>
      </c>
      <c r="T65" s="107">
        <f t="shared" si="2"/>
        <v>724.70557807850957</v>
      </c>
    </row>
    <row r="66" spans="1:20">
      <c r="A66" s="10" t="s">
        <v>57</v>
      </c>
      <c r="B66" s="124">
        <v>484054</v>
      </c>
      <c r="C66" s="122">
        <v>68875116731</v>
      </c>
      <c r="D66" s="98">
        <f t="shared" si="0"/>
        <v>142288.08507108712</v>
      </c>
      <c r="E66" s="116">
        <v>44840248549</v>
      </c>
      <c r="F66" s="100">
        <f t="shared" si="1"/>
        <v>92634.806341854419</v>
      </c>
      <c r="G66" s="88">
        <v>4.8750999999999998</v>
      </c>
      <c r="H66" s="90" t="s">
        <v>125</v>
      </c>
      <c r="I66" s="90" t="s">
        <v>125</v>
      </c>
      <c r="J66" s="90" t="s">
        <v>125</v>
      </c>
      <c r="K66" s="90" t="s">
        <v>125</v>
      </c>
      <c r="L66" s="90">
        <v>2.0177999999999998</v>
      </c>
      <c r="M66" s="96">
        <v>219040453</v>
      </c>
      <c r="N66" s="98">
        <v>0</v>
      </c>
      <c r="O66" s="101">
        <v>0</v>
      </c>
      <c r="P66" s="125">
        <v>0</v>
      </c>
      <c r="Q66" s="125">
        <v>0</v>
      </c>
      <c r="R66" s="126">
        <v>90661222</v>
      </c>
      <c r="S66" s="102">
        <f t="shared" si="3"/>
        <v>309701675</v>
      </c>
      <c r="T66" s="107">
        <f t="shared" si="2"/>
        <v>639.8081102521619</v>
      </c>
    </row>
    <row r="67" spans="1:20">
      <c r="A67" s="10" t="s">
        <v>62</v>
      </c>
      <c r="B67" s="124">
        <v>141420</v>
      </c>
      <c r="C67" s="122">
        <v>27877083581</v>
      </c>
      <c r="D67" s="98">
        <f t="shared" si="0"/>
        <v>197122.63881346345</v>
      </c>
      <c r="E67" s="116">
        <v>17914175020</v>
      </c>
      <c r="F67" s="100">
        <f t="shared" si="1"/>
        <v>126673.56116532315</v>
      </c>
      <c r="G67" s="88">
        <v>5.59</v>
      </c>
      <c r="H67" s="90" t="s">
        <v>125</v>
      </c>
      <c r="I67" s="90" t="s">
        <v>125</v>
      </c>
      <c r="J67" s="90" t="s">
        <v>125</v>
      </c>
      <c r="K67" s="90" t="s">
        <v>125</v>
      </c>
      <c r="L67" s="90" t="s">
        <v>125</v>
      </c>
      <c r="M67" s="96">
        <v>100204837</v>
      </c>
      <c r="N67" s="98">
        <v>0</v>
      </c>
      <c r="O67" s="101">
        <v>0</v>
      </c>
      <c r="P67" s="125">
        <v>0</v>
      </c>
      <c r="Q67" s="125">
        <v>0</v>
      </c>
      <c r="R67" s="126">
        <v>0</v>
      </c>
      <c r="S67" s="102">
        <f t="shared" si="3"/>
        <v>100204837</v>
      </c>
      <c r="T67" s="107">
        <f t="shared" si="2"/>
        <v>708.56199264601901</v>
      </c>
    </row>
    <row r="68" spans="1:20">
      <c r="A68" s="10" t="s">
        <v>63</v>
      </c>
      <c r="B68" s="124">
        <v>44688</v>
      </c>
      <c r="C68" s="122">
        <v>3888236791</v>
      </c>
      <c r="D68" s="98">
        <f t="shared" si="0"/>
        <v>87008.521101861799</v>
      </c>
      <c r="E68" s="116">
        <v>2293007996</v>
      </c>
      <c r="F68" s="100">
        <f t="shared" si="1"/>
        <v>51311.492928750449</v>
      </c>
      <c r="G68" s="88">
        <v>9</v>
      </c>
      <c r="H68" s="90" t="s">
        <v>125</v>
      </c>
      <c r="I68" s="90" t="s">
        <v>125</v>
      </c>
      <c r="J68" s="90" t="s">
        <v>125</v>
      </c>
      <c r="K68" s="90" t="s">
        <v>125</v>
      </c>
      <c r="L68" s="90" t="s">
        <v>125</v>
      </c>
      <c r="M68" s="96">
        <v>20637087</v>
      </c>
      <c r="N68" s="98">
        <v>0</v>
      </c>
      <c r="O68" s="101">
        <v>0</v>
      </c>
      <c r="P68" s="125">
        <v>0</v>
      </c>
      <c r="Q68" s="125">
        <v>0</v>
      </c>
      <c r="R68" s="126">
        <v>0</v>
      </c>
      <c r="S68" s="102">
        <f t="shared" si="3"/>
        <v>20637087</v>
      </c>
      <c r="T68" s="107">
        <f t="shared" si="2"/>
        <v>461.80377282491946</v>
      </c>
    </row>
    <row r="69" spans="1:20">
      <c r="A69" s="10" t="s">
        <v>64</v>
      </c>
      <c r="B69" s="124">
        <v>21375</v>
      </c>
      <c r="C69" s="122">
        <v>3110841838</v>
      </c>
      <c r="D69" s="98">
        <f t="shared" si="0"/>
        <v>145536.46025730995</v>
      </c>
      <c r="E69" s="116">
        <v>1750275235</v>
      </c>
      <c r="F69" s="100">
        <f t="shared" si="1"/>
        <v>81884.221520467836</v>
      </c>
      <c r="G69" s="88">
        <v>7.2426000000000004</v>
      </c>
      <c r="H69" s="90" t="s">
        <v>125</v>
      </c>
      <c r="I69" s="90" t="s">
        <v>125</v>
      </c>
      <c r="J69" s="90" t="s">
        <v>125</v>
      </c>
      <c r="K69" s="90">
        <v>1.0273000000000001</v>
      </c>
      <c r="L69" s="90" t="s">
        <v>125</v>
      </c>
      <c r="M69" s="96">
        <v>12676332</v>
      </c>
      <c r="N69" s="98">
        <v>0</v>
      </c>
      <c r="O69" s="101">
        <v>0</v>
      </c>
      <c r="P69" s="125">
        <v>0</v>
      </c>
      <c r="Q69" s="125">
        <v>1798088</v>
      </c>
      <c r="R69" s="126">
        <v>0</v>
      </c>
      <c r="S69" s="102">
        <f t="shared" si="3"/>
        <v>14474420</v>
      </c>
      <c r="T69" s="107">
        <f t="shared" si="2"/>
        <v>677.16584795321637</v>
      </c>
    </row>
    <row r="70" spans="1:20">
      <c r="A70" s="10" t="s">
        <v>65</v>
      </c>
      <c r="B70" s="124">
        <v>15550</v>
      </c>
      <c r="C70" s="122">
        <v>987224140</v>
      </c>
      <c r="D70" s="98">
        <f t="shared" si="0"/>
        <v>63487.08295819936</v>
      </c>
      <c r="E70" s="116">
        <v>312328669</v>
      </c>
      <c r="F70" s="100">
        <f t="shared" si="1"/>
        <v>20085.444951768488</v>
      </c>
      <c r="G70" s="88">
        <v>10</v>
      </c>
      <c r="H70" s="90" t="s">
        <v>125</v>
      </c>
      <c r="I70" s="90" t="s">
        <v>125</v>
      </c>
      <c r="J70" s="90" t="s">
        <v>125</v>
      </c>
      <c r="K70" s="90" t="s">
        <v>125</v>
      </c>
      <c r="L70" s="90" t="s">
        <v>125</v>
      </c>
      <c r="M70" s="96">
        <v>3123287</v>
      </c>
      <c r="N70" s="98">
        <v>0</v>
      </c>
      <c r="O70" s="101">
        <v>0</v>
      </c>
      <c r="P70" s="125">
        <v>0</v>
      </c>
      <c r="Q70" s="125">
        <v>0</v>
      </c>
      <c r="R70" s="126">
        <v>0</v>
      </c>
      <c r="S70" s="102">
        <f t="shared" si="3"/>
        <v>3123287</v>
      </c>
      <c r="T70" s="107">
        <f t="shared" si="2"/>
        <v>200.8544694533762</v>
      </c>
    </row>
    <row r="71" spans="1:20">
      <c r="A71" s="10" t="s">
        <v>66</v>
      </c>
      <c r="B71" s="124">
        <v>572815</v>
      </c>
      <c r="C71" s="122">
        <v>84875819677</v>
      </c>
      <c r="D71" s="98">
        <f t="shared" si="0"/>
        <v>148173.17925857389</v>
      </c>
      <c r="E71" s="116">
        <v>48759271851</v>
      </c>
      <c r="F71" s="100">
        <f t="shared" si="1"/>
        <v>85122.19800633713</v>
      </c>
      <c r="G71" s="88">
        <v>4.8498999999999999</v>
      </c>
      <c r="H71" s="90" t="s">
        <v>125</v>
      </c>
      <c r="I71" s="90">
        <v>0.86350000000000005</v>
      </c>
      <c r="J71" s="90" t="s">
        <v>125</v>
      </c>
      <c r="K71" s="90">
        <v>0.97270000000000001</v>
      </c>
      <c r="L71" s="90">
        <v>0.37959999999999999</v>
      </c>
      <c r="M71" s="96">
        <v>236615969</v>
      </c>
      <c r="N71" s="98">
        <v>0</v>
      </c>
      <c r="O71" s="101">
        <v>42128337</v>
      </c>
      <c r="P71" s="125">
        <v>0</v>
      </c>
      <c r="Q71" s="125">
        <v>47457522</v>
      </c>
      <c r="R71" s="126">
        <v>18521147</v>
      </c>
      <c r="S71" s="102">
        <f t="shared" si="3"/>
        <v>344722975</v>
      </c>
      <c r="T71" s="107">
        <f t="shared" si="2"/>
        <v>601.80507668269865</v>
      </c>
    </row>
    <row r="72" spans="1:20">
      <c r="A72" s="10" t="s">
        <v>67</v>
      </c>
      <c r="B72" s="124">
        <v>35169</v>
      </c>
      <c r="C72" s="122">
        <v>3576589016</v>
      </c>
      <c r="D72" s="98">
        <f>(C72/B72)</f>
        <v>101697.20537973783</v>
      </c>
      <c r="E72" s="116">
        <v>1760724308</v>
      </c>
      <c r="F72" s="100">
        <f>(E72/B72)</f>
        <v>50064.667974636752</v>
      </c>
      <c r="G72" s="88">
        <v>8.1999999999999993</v>
      </c>
      <c r="H72" s="90" t="s">
        <v>125</v>
      </c>
      <c r="I72" s="90" t="s">
        <v>125</v>
      </c>
      <c r="J72" s="90" t="s">
        <v>125</v>
      </c>
      <c r="K72" s="90" t="s">
        <v>125</v>
      </c>
      <c r="L72" s="90" t="s">
        <v>125</v>
      </c>
      <c r="M72" s="96">
        <v>14437939</v>
      </c>
      <c r="N72" s="98">
        <v>0</v>
      </c>
      <c r="O72" s="101">
        <v>0</v>
      </c>
      <c r="P72" s="125">
        <v>0</v>
      </c>
      <c r="Q72" s="125">
        <v>0</v>
      </c>
      <c r="R72" s="126">
        <v>0</v>
      </c>
      <c r="S72" s="102">
        <f t="shared" si="3"/>
        <v>14437939</v>
      </c>
      <c r="T72" s="107">
        <f>S72/B72</f>
        <v>410.53026813386788</v>
      </c>
    </row>
    <row r="73" spans="1:20">
      <c r="A73" s="10" t="s">
        <v>68</v>
      </c>
      <c r="B73" s="124">
        <v>79544</v>
      </c>
      <c r="C73" s="122">
        <v>45041470997</v>
      </c>
      <c r="D73" s="98">
        <f>(C73/B73)</f>
        <v>566245.98960323841</v>
      </c>
      <c r="E73" s="116">
        <v>31405304083</v>
      </c>
      <c r="F73" s="100">
        <f>(E73/B73)</f>
        <v>394816.75654983404</v>
      </c>
      <c r="G73" s="88">
        <v>3.6362999999999999</v>
      </c>
      <c r="H73" s="90" t="s">
        <v>125</v>
      </c>
      <c r="I73" s="90" t="s">
        <v>125</v>
      </c>
      <c r="J73" s="90" t="s">
        <v>125</v>
      </c>
      <c r="K73" s="90">
        <v>2.69E-2</v>
      </c>
      <c r="L73" s="90" t="s">
        <v>125</v>
      </c>
      <c r="M73" s="96">
        <v>114366084</v>
      </c>
      <c r="N73" s="98">
        <v>0</v>
      </c>
      <c r="O73" s="101">
        <v>0</v>
      </c>
      <c r="P73" s="125">
        <v>0</v>
      </c>
      <c r="Q73" s="125">
        <v>845791</v>
      </c>
      <c r="R73" s="126">
        <v>0</v>
      </c>
      <c r="S73" s="102">
        <f t="shared" si="3"/>
        <v>115211875</v>
      </c>
      <c r="T73" s="107">
        <f>S73/B73</f>
        <v>1448.4043422508298</v>
      </c>
    </row>
    <row r="74" spans="1:20">
      <c r="A74" s="10" t="s">
        <v>69</v>
      </c>
      <c r="B74" s="124">
        <v>25461</v>
      </c>
      <c r="C74" s="122">
        <v>2196370142</v>
      </c>
      <c r="D74" s="98">
        <f>(C74/B74)</f>
        <v>86264.095754290873</v>
      </c>
      <c r="E74" s="116">
        <v>1100227042</v>
      </c>
      <c r="F74" s="100">
        <f>(E74/B74)</f>
        <v>43212.24783001453</v>
      </c>
      <c r="G74" s="88">
        <v>8.5</v>
      </c>
      <c r="H74" s="90" t="s">
        <v>125</v>
      </c>
      <c r="I74" s="90" t="s">
        <v>125</v>
      </c>
      <c r="J74" s="90" t="s">
        <v>125</v>
      </c>
      <c r="K74" s="90" t="s">
        <v>125</v>
      </c>
      <c r="L74" s="90" t="s">
        <v>125</v>
      </c>
      <c r="M74" s="96">
        <v>9351897</v>
      </c>
      <c r="N74" s="98">
        <v>0</v>
      </c>
      <c r="O74" s="101">
        <v>0</v>
      </c>
      <c r="P74" s="125">
        <v>0</v>
      </c>
      <c r="Q74" s="125">
        <v>0</v>
      </c>
      <c r="R74" s="126">
        <v>0</v>
      </c>
      <c r="S74" s="102">
        <f>SUM(M74:R74)</f>
        <v>9351897</v>
      </c>
      <c r="T74" s="107">
        <f>S74/B74</f>
        <v>367.30281607163897</v>
      </c>
    </row>
    <row r="75" spans="1:20">
      <c r="A75" s="19" t="s">
        <v>70</v>
      </c>
      <c r="B75" s="26">
        <f>SUM(B8:B74)</f>
        <v>22276132</v>
      </c>
      <c r="C75" s="27">
        <f>SUM(C8:C74)</f>
        <v>4157551115717</v>
      </c>
      <c r="D75" s="33">
        <f>(C75/B75)</f>
        <v>186637.02997077769</v>
      </c>
      <c r="E75" s="33">
        <f>SUM(E8:E74)</f>
        <v>2577615561708</v>
      </c>
      <c r="F75" s="29">
        <f>(E75/B75)</f>
        <v>115711.98993200435</v>
      </c>
      <c r="G75" s="38"/>
      <c r="H75" s="30"/>
      <c r="I75" s="30"/>
      <c r="J75" s="30"/>
      <c r="K75" s="30"/>
      <c r="L75" s="39"/>
      <c r="M75" s="33">
        <f t="shared" ref="M75:S75" si="4">SUM(M8:M74)</f>
        <v>12596441521</v>
      </c>
      <c r="N75" s="33">
        <f t="shared" si="4"/>
        <v>267280089</v>
      </c>
      <c r="O75" s="33">
        <f t="shared" si="4"/>
        <v>115934525</v>
      </c>
      <c r="P75" s="33">
        <f t="shared" si="4"/>
        <v>1402097344</v>
      </c>
      <c r="Q75" s="33">
        <f t="shared" si="4"/>
        <v>1401619793</v>
      </c>
      <c r="R75" s="29">
        <f t="shared" si="4"/>
        <v>1683980123</v>
      </c>
      <c r="S75" s="29">
        <f t="shared" si="4"/>
        <v>17467353395</v>
      </c>
      <c r="T75" s="108">
        <f>S75/B75</f>
        <v>784.12865370882162</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ht="12.75" customHeight="1">
      <c r="A78" s="132" t="s">
        <v>182</v>
      </c>
      <c r="B78" s="133"/>
      <c r="C78" s="133"/>
      <c r="D78" s="133"/>
      <c r="E78" s="133"/>
      <c r="F78" s="133"/>
      <c r="G78" s="133"/>
      <c r="H78" s="133"/>
      <c r="I78" s="133"/>
      <c r="J78" s="133"/>
      <c r="K78" s="133"/>
      <c r="L78" s="133"/>
      <c r="M78" s="133"/>
      <c r="N78" s="133"/>
      <c r="O78" s="133"/>
      <c r="P78" s="133"/>
      <c r="Q78" s="133"/>
      <c r="R78" s="133"/>
      <c r="S78" s="133"/>
      <c r="T78" s="134"/>
    </row>
    <row r="79" spans="1:20" ht="12.75" customHeight="1">
      <c r="A79" s="132" t="s">
        <v>183</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188</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176</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I88" s="131"/>
      <c r="R88" s="6"/>
      <c r="S88" s="6"/>
      <c r="T88" s="6"/>
    </row>
    <row r="89" spans="1:20">
      <c r="C89" s="6"/>
      <c r="E89" s="6"/>
      <c r="R89" s="6"/>
      <c r="S89" s="6"/>
      <c r="T89" s="6"/>
    </row>
    <row r="90" spans="1:20">
      <c r="C90" s="6"/>
      <c r="R90" s="6"/>
      <c r="S90" s="6"/>
      <c r="T90"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61" fitToHeight="0" orientation="landscape" r:id="rId1"/>
  <headerFooter>
    <oddFooter>&amp;L&amp;12Office of Economic and Demographic Research&amp;C&amp;12Page &amp;P of &amp;N&amp;R&amp;12December 12, 2024</oddFooter>
  </headerFooter>
  <ignoredErrors>
    <ignoredError sqref="D75" formula="1"/>
    <ignoredError sqref="S8:S7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90"/>
  <sheetViews>
    <sheetView workbookViewId="0">
      <selection sqref="A1:T1"/>
    </sheetView>
  </sheetViews>
  <sheetFormatPr defaultRowHeight="13.2"/>
  <cols>
    <col min="1" max="1" width="13.6640625" customWidth="1"/>
    <col min="2" max="2" width="12.6640625" customWidth="1"/>
    <col min="3" max="3" width="18.6640625" customWidth="1"/>
    <col min="4" max="4" width="10.6640625" customWidth="1"/>
    <col min="5" max="5" width="18.6640625" customWidth="1"/>
    <col min="6" max="6" width="10.6640625" customWidth="1"/>
    <col min="7" max="12" width="11.6640625" customWidth="1"/>
    <col min="13" max="13" width="16.6640625" customWidth="1"/>
    <col min="14" max="15" width="13.6640625" customWidth="1"/>
    <col min="16" max="18" width="15.6640625" customWidth="1"/>
    <col min="19" max="19" width="16.6640625" customWidth="1"/>
    <col min="20" max="20" width="11.6640625" customWidth="1"/>
  </cols>
  <sheetData>
    <row r="1" spans="1:20" ht="24.6">
      <c r="A1" s="142" t="s">
        <v>172</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2021</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284607</v>
      </c>
      <c r="C8" s="122">
        <v>32937020651</v>
      </c>
      <c r="D8" s="31">
        <f t="shared" ref="D8:D71" si="0">(C8/B8)</f>
        <v>115728.07643873832</v>
      </c>
      <c r="E8" s="116">
        <v>17170753952</v>
      </c>
      <c r="F8" s="23">
        <f t="shared" ref="F8:F71" si="1">(E8/B8)</f>
        <v>60331.453379572537</v>
      </c>
      <c r="G8" s="88">
        <v>7.8662000000000001</v>
      </c>
      <c r="H8" s="88" t="s">
        <v>125</v>
      </c>
      <c r="I8" s="88" t="s">
        <v>125</v>
      </c>
      <c r="J8" s="88" t="s">
        <v>125</v>
      </c>
      <c r="K8" s="88" t="s">
        <v>125</v>
      </c>
      <c r="L8" s="89">
        <v>1.4885999999999999</v>
      </c>
      <c r="M8" s="7">
        <v>135524430</v>
      </c>
      <c r="N8" s="31">
        <v>0</v>
      </c>
      <c r="O8" s="7">
        <v>0</v>
      </c>
      <c r="P8" s="43">
        <v>0</v>
      </c>
      <c r="Q8" s="43">
        <v>0</v>
      </c>
      <c r="R8" s="42">
        <v>25647785</v>
      </c>
      <c r="S8" s="8">
        <f>SUM(M8:R8)</f>
        <v>161172215</v>
      </c>
      <c r="T8" s="106">
        <f t="shared" ref="T8:T71" si="2">S8/B8</f>
        <v>566.29743822182866</v>
      </c>
    </row>
    <row r="9" spans="1:20">
      <c r="A9" s="10" t="s">
        <v>7</v>
      </c>
      <c r="B9" s="124">
        <v>28692</v>
      </c>
      <c r="C9" s="122">
        <v>2236568700</v>
      </c>
      <c r="D9" s="98">
        <f t="shared" si="0"/>
        <v>77950.951484734425</v>
      </c>
      <c r="E9" s="116">
        <v>1124579841</v>
      </c>
      <c r="F9" s="100">
        <f t="shared" si="1"/>
        <v>39194.891990798831</v>
      </c>
      <c r="G9" s="88">
        <v>7.2915999999999999</v>
      </c>
      <c r="H9" s="88" t="s">
        <v>125</v>
      </c>
      <c r="I9" s="88" t="s">
        <v>125</v>
      </c>
      <c r="J9" s="88" t="s">
        <v>125</v>
      </c>
      <c r="K9" s="88" t="s">
        <v>125</v>
      </c>
      <c r="L9" s="88" t="s">
        <v>125</v>
      </c>
      <c r="M9" s="96">
        <v>8199987</v>
      </c>
      <c r="N9" s="98">
        <v>0</v>
      </c>
      <c r="O9" s="101">
        <v>0</v>
      </c>
      <c r="P9" s="125">
        <v>0</v>
      </c>
      <c r="Q9" s="125">
        <v>0</v>
      </c>
      <c r="R9" s="126">
        <v>0</v>
      </c>
      <c r="S9" s="102">
        <f>SUM(M9:R9)</f>
        <v>8199987</v>
      </c>
      <c r="T9" s="107">
        <f t="shared" si="2"/>
        <v>285.79349644500206</v>
      </c>
    </row>
    <row r="10" spans="1:20">
      <c r="A10" s="10" t="s">
        <v>8</v>
      </c>
      <c r="B10" s="124">
        <v>178282</v>
      </c>
      <c r="C10" s="122">
        <v>26866458882</v>
      </c>
      <c r="D10" s="98">
        <f t="shared" si="0"/>
        <v>150696.41849429556</v>
      </c>
      <c r="E10" s="116">
        <v>19445713928</v>
      </c>
      <c r="F10" s="100">
        <f t="shared" si="1"/>
        <v>109072.78316375181</v>
      </c>
      <c r="G10" s="88">
        <v>4.4362000000000004</v>
      </c>
      <c r="H10" s="88" t="s">
        <v>125</v>
      </c>
      <c r="I10" s="88" t="s">
        <v>125</v>
      </c>
      <c r="J10" s="88">
        <v>8.1000000000000003E-2</v>
      </c>
      <c r="K10" s="88">
        <v>0.55159999999999998</v>
      </c>
      <c r="L10" s="88" t="s">
        <v>125</v>
      </c>
      <c r="M10" s="96">
        <v>86226380</v>
      </c>
      <c r="N10" s="98">
        <v>0</v>
      </c>
      <c r="O10" s="101">
        <v>0</v>
      </c>
      <c r="P10" s="125">
        <v>1574774</v>
      </c>
      <c r="Q10" s="125">
        <v>10720501</v>
      </c>
      <c r="R10" s="126">
        <v>0</v>
      </c>
      <c r="S10" s="102">
        <f t="shared" ref="S10:S73" si="3">SUM(M10:R10)</f>
        <v>98521655</v>
      </c>
      <c r="T10" s="107">
        <f t="shared" si="2"/>
        <v>552.61694955183361</v>
      </c>
    </row>
    <row r="11" spans="1:20">
      <c r="A11" s="10" t="s">
        <v>9</v>
      </c>
      <c r="B11" s="124">
        <v>27955</v>
      </c>
      <c r="C11" s="122">
        <v>1970236013</v>
      </c>
      <c r="D11" s="98">
        <f t="shared" si="0"/>
        <v>70478.841459488467</v>
      </c>
      <c r="E11" s="116">
        <v>1086979460</v>
      </c>
      <c r="F11" s="100">
        <f t="shared" si="1"/>
        <v>38883.18583437668</v>
      </c>
      <c r="G11" s="88">
        <v>10</v>
      </c>
      <c r="H11" s="88" t="s">
        <v>125</v>
      </c>
      <c r="I11" s="88" t="s">
        <v>125</v>
      </c>
      <c r="J11" s="88" t="s">
        <v>125</v>
      </c>
      <c r="K11" s="88" t="s">
        <v>125</v>
      </c>
      <c r="L11" s="88" t="s">
        <v>125</v>
      </c>
      <c r="M11" s="96">
        <v>10869017</v>
      </c>
      <c r="N11" s="98">
        <v>0</v>
      </c>
      <c r="O11" s="101">
        <v>0</v>
      </c>
      <c r="P11" s="125">
        <v>0</v>
      </c>
      <c r="Q11" s="125">
        <v>0</v>
      </c>
      <c r="R11" s="126">
        <v>0</v>
      </c>
      <c r="S11" s="102">
        <f t="shared" si="3"/>
        <v>10869017</v>
      </c>
      <c r="T11" s="107">
        <f t="shared" si="2"/>
        <v>388.80404221069574</v>
      </c>
    </row>
    <row r="12" spans="1:20">
      <c r="A12" s="10" t="s">
        <v>10</v>
      </c>
      <c r="B12" s="124">
        <v>616742</v>
      </c>
      <c r="C12" s="122">
        <v>83118213459</v>
      </c>
      <c r="D12" s="98">
        <f t="shared" si="0"/>
        <v>134769.82832205363</v>
      </c>
      <c r="E12" s="116">
        <v>46972269779</v>
      </c>
      <c r="F12" s="100">
        <f t="shared" si="1"/>
        <v>76161.944182494466</v>
      </c>
      <c r="G12" s="88">
        <v>3.5661</v>
      </c>
      <c r="H12" s="88" t="s">
        <v>125</v>
      </c>
      <c r="I12" s="88">
        <v>0.68459999999999999</v>
      </c>
      <c r="J12" s="88" t="s">
        <v>125</v>
      </c>
      <c r="K12" s="88">
        <v>0.4728</v>
      </c>
      <c r="L12" s="88">
        <v>0.97529999999999994</v>
      </c>
      <c r="M12" s="96">
        <v>167514991</v>
      </c>
      <c r="N12" s="98">
        <v>0</v>
      </c>
      <c r="O12" s="101">
        <v>32393677</v>
      </c>
      <c r="P12" s="125">
        <v>0</v>
      </c>
      <c r="Q12" s="125">
        <v>22208511</v>
      </c>
      <c r="R12" s="126">
        <v>45814720</v>
      </c>
      <c r="S12" s="102">
        <f t="shared" si="3"/>
        <v>267931899</v>
      </c>
      <c r="T12" s="107">
        <f t="shared" si="2"/>
        <v>434.43108949933685</v>
      </c>
    </row>
    <row r="13" spans="1:20">
      <c r="A13" s="10" t="s">
        <v>11</v>
      </c>
      <c r="B13" s="124">
        <v>1955375</v>
      </c>
      <c r="C13" s="122">
        <v>317817578136</v>
      </c>
      <c r="D13" s="98">
        <f t="shared" si="0"/>
        <v>162535.35927175093</v>
      </c>
      <c r="E13" s="116">
        <v>220052619874</v>
      </c>
      <c r="F13" s="100">
        <f t="shared" si="1"/>
        <v>112537.29840772231</v>
      </c>
      <c r="G13" s="88">
        <v>5.5133999999999999</v>
      </c>
      <c r="H13" s="88">
        <v>0.15559999999999999</v>
      </c>
      <c r="I13" s="88" t="s">
        <v>125</v>
      </c>
      <c r="J13" s="88" t="s">
        <v>125</v>
      </c>
      <c r="K13" s="88">
        <v>9.5999999999999992E-3</v>
      </c>
      <c r="L13" s="88">
        <v>2.3199999999999998E-2</v>
      </c>
      <c r="M13" s="96">
        <v>1221337011</v>
      </c>
      <c r="N13" s="98">
        <v>34472938</v>
      </c>
      <c r="O13" s="101">
        <v>0</v>
      </c>
      <c r="P13" s="125">
        <v>0</v>
      </c>
      <c r="Q13" s="125">
        <v>2135362</v>
      </c>
      <c r="R13" s="126">
        <v>5146172</v>
      </c>
      <c r="S13" s="102">
        <f t="shared" si="3"/>
        <v>1263091483</v>
      </c>
      <c r="T13" s="107">
        <f t="shared" si="2"/>
        <v>645.95869487949881</v>
      </c>
    </row>
    <row r="14" spans="1:20">
      <c r="A14" s="10" t="s">
        <v>12</v>
      </c>
      <c r="B14" s="124">
        <v>13683</v>
      </c>
      <c r="C14" s="122">
        <v>979497025</v>
      </c>
      <c r="D14" s="98">
        <f t="shared" si="0"/>
        <v>71584.96126580429</v>
      </c>
      <c r="E14" s="116">
        <v>450980818</v>
      </c>
      <c r="F14" s="100">
        <f t="shared" si="1"/>
        <v>32959.206168237957</v>
      </c>
      <c r="G14" s="88">
        <v>9.9</v>
      </c>
      <c r="H14" s="88" t="s">
        <v>125</v>
      </c>
      <c r="I14" s="88" t="s">
        <v>125</v>
      </c>
      <c r="J14" s="88" t="s">
        <v>125</v>
      </c>
      <c r="K14" s="88" t="s">
        <v>125</v>
      </c>
      <c r="L14" s="88" t="s">
        <v>125</v>
      </c>
      <c r="M14" s="96">
        <v>4463114</v>
      </c>
      <c r="N14" s="98">
        <v>0</v>
      </c>
      <c r="O14" s="101">
        <v>0</v>
      </c>
      <c r="P14" s="125">
        <v>0</v>
      </c>
      <c r="Q14" s="125">
        <v>0</v>
      </c>
      <c r="R14" s="126">
        <v>0</v>
      </c>
      <c r="S14" s="102">
        <f t="shared" si="3"/>
        <v>4463114</v>
      </c>
      <c r="T14" s="107">
        <f t="shared" si="2"/>
        <v>326.17949280128624</v>
      </c>
    </row>
    <row r="15" spans="1:20">
      <c r="A15" s="10" t="s">
        <v>13</v>
      </c>
      <c r="B15" s="124">
        <v>190570</v>
      </c>
      <c r="C15" s="122">
        <v>29660798912</v>
      </c>
      <c r="D15" s="98">
        <f t="shared" si="0"/>
        <v>155642.54033688409</v>
      </c>
      <c r="E15" s="116">
        <v>20170843296</v>
      </c>
      <c r="F15" s="100">
        <f t="shared" si="1"/>
        <v>105844.79874062024</v>
      </c>
      <c r="G15" s="88">
        <v>6.3007</v>
      </c>
      <c r="H15" s="88">
        <v>0.2</v>
      </c>
      <c r="I15" s="88" t="s">
        <v>125</v>
      </c>
      <c r="J15" s="88" t="s">
        <v>125</v>
      </c>
      <c r="K15" s="88" t="s">
        <v>125</v>
      </c>
      <c r="L15" s="88">
        <v>2.5065</v>
      </c>
      <c r="M15" s="96">
        <v>127145689</v>
      </c>
      <c r="N15" s="98">
        <v>4080505</v>
      </c>
      <c r="O15" s="101">
        <v>0</v>
      </c>
      <c r="P15" s="125">
        <v>0</v>
      </c>
      <c r="Q15" s="125">
        <v>0</v>
      </c>
      <c r="R15" s="126">
        <v>50580173</v>
      </c>
      <c r="S15" s="102">
        <f t="shared" si="3"/>
        <v>181806367</v>
      </c>
      <c r="T15" s="107">
        <f t="shared" si="2"/>
        <v>954.01357506428087</v>
      </c>
    </row>
    <row r="16" spans="1:20">
      <c r="A16" s="10" t="s">
        <v>14</v>
      </c>
      <c r="B16" s="124">
        <v>155615</v>
      </c>
      <c r="C16" s="122">
        <v>19565747150</v>
      </c>
      <c r="D16" s="98">
        <f t="shared" si="0"/>
        <v>125731.75561481863</v>
      </c>
      <c r="E16" s="116">
        <v>11175602147</v>
      </c>
      <c r="F16" s="100">
        <f t="shared" si="1"/>
        <v>71815.712797609478</v>
      </c>
      <c r="G16" s="88">
        <v>6.8535000000000004</v>
      </c>
      <c r="H16" s="88" t="s">
        <v>125</v>
      </c>
      <c r="I16" s="88">
        <v>0.32069999999999999</v>
      </c>
      <c r="J16" s="88" t="s">
        <v>125</v>
      </c>
      <c r="K16" s="88" t="s">
        <v>125</v>
      </c>
      <c r="L16" s="88">
        <v>0.53180000000000005</v>
      </c>
      <c r="M16" s="96">
        <v>76727806</v>
      </c>
      <c r="N16" s="98">
        <v>0</v>
      </c>
      <c r="O16" s="101">
        <v>3590393</v>
      </c>
      <c r="P16" s="125">
        <v>0</v>
      </c>
      <c r="Q16" s="125">
        <v>0</v>
      </c>
      <c r="R16" s="126">
        <v>5953335</v>
      </c>
      <c r="S16" s="102">
        <f t="shared" si="3"/>
        <v>86271534</v>
      </c>
      <c r="T16" s="107">
        <f t="shared" si="2"/>
        <v>554.39086206342574</v>
      </c>
    </row>
    <row r="17" spans="1:20">
      <c r="A17" s="10" t="s">
        <v>15</v>
      </c>
      <c r="B17" s="124">
        <v>221440</v>
      </c>
      <c r="C17" s="122">
        <v>21171235899</v>
      </c>
      <c r="D17" s="98">
        <f t="shared" si="0"/>
        <v>95607.09853233381</v>
      </c>
      <c r="E17" s="116">
        <v>12995133015</v>
      </c>
      <c r="F17" s="100">
        <f t="shared" si="1"/>
        <v>58684.668600975434</v>
      </c>
      <c r="G17" s="88">
        <v>5.5727000000000002</v>
      </c>
      <c r="H17" s="88" t="s">
        <v>125</v>
      </c>
      <c r="I17" s="88" t="s">
        <v>125</v>
      </c>
      <c r="J17" s="88" t="s">
        <v>125</v>
      </c>
      <c r="K17" s="88" t="s">
        <v>125</v>
      </c>
      <c r="L17" s="88">
        <v>2.7667000000000002</v>
      </c>
      <c r="M17" s="96">
        <v>72556602</v>
      </c>
      <c r="N17" s="98">
        <v>0</v>
      </c>
      <c r="O17" s="101">
        <v>0</v>
      </c>
      <c r="P17" s="125">
        <v>0</v>
      </c>
      <c r="Q17" s="125">
        <v>0</v>
      </c>
      <c r="R17" s="126">
        <v>36023266</v>
      </c>
      <c r="S17" s="102">
        <f t="shared" si="3"/>
        <v>108579868</v>
      </c>
      <c r="T17" s="107">
        <f t="shared" si="2"/>
        <v>490.33538656069362</v>
      </c>
    </row>
    <row r="18" spans="1:20">
      <c r="A18" s="10" t="s">
        <v>16</v>
      </c>
      <c r="B18" s="124">
        <v>382680</v>
      </c>
      <c r="C18" s="122">
        <v>131678435379</v>
      </c>
      <c r="D18" s="98">
        <f t="shared" si="0"/>
        <v>344095.4201395422</v>
      </c>
      <c r="E18" s="116">
        <v>104676789159</v>
      </c>
      <c r="F18" s="100">
        <f t="shared" si="1"/>
        <v>273536.08539510821</v>
      </c>
      <c r="G18" s="88">
        <v>3.8144999999999998</v>
      </c>
      <c r="H18" s="88" t="s">
        <v>125</v>
      </c>
      <c r="I18" s="88">
        <v>2.93E-2</v>
      </c>
      <c r="J18" s="88" t="s">
        <v>125</v>
      </c>
      <c r="K18" s="88" t="s">
        <v>125</v>
      </c>
      <c r="L18" s="88">
        <v>0.59699999999999998</v>
      </c>
      <c r="M18" s="96">
        <v>399298195</v>
      </c>
      <c r="N18" s="98">
        <v>0</v>
      </c>
      <c r="O18" s="101">
        <v>3067078</v>
      </c>
      <c r="P18" s="125">
        <v>0</v>
      </c>
      <c r="Q18" s="125">
        <v>0</v>
      </c>
      <c r="R18" s="126">
        <v>62494284</v>
      </c>
      <c r="S18" s="102">
        <f t="shared" si="3"/>
        <v>464859557</v>
      </c>
      <c r="T18" s="107">
        <f t="shared" si="2"/>
        <v>1214.7474574056653</v>
      </c>
    </row>
    <row r="19" spans="1:20">
      <c r="A19" s="10" t="s">
        <v>17</v>
      </c>
      <c r="B19" s="124">
        <v>69809</v>
      </c>
      <c r="C19" s="122">
        <v>5672533454</v>
      </c>
      <c r="D19" s="98">
        <f t="shared" si="0"/>
        <v>81257.910212150295</v>
      </c>
      <c r="E19" s="116">
        <v>3222399320</v>
      </c>
      <c r="F19" s="100">
        <f t="shared" si="1"/>
        <v>46160.22747783237</v>
      </c>
      <c r="G19" s="88">
        <v>7.8150000000000004</v>
      </c>
      <c r="H19" s="88" t="s">
        <v>125</v>
      </c>
      <c r="I19" s="88" t="s">
        <v>125</v>
      </c>
      <c r="J19" s="88" t="s">
        <v>125</v>
      </c>
      <c r="K19" s="88" t="s">
        <v>125</v>
      </c>
      <c r="L19" s="88" t="s">
        <v>125</v>
      </c>
      <c r="M19" s="96">
        <v>25183063</v>
      </c>
      <c r="N19" s="98">
        <v>0</v>
      </c>
      <c r="O19" s="101">
        <v>0</v>
      </c>
      <c r="P19" s="125">
        <v>0</v>
      </c>
      <c r="Q19" s="125">
        <v>0</v>
      </c>
      <c r="R19" s="126">
        <v>0</v>
      </c>
      <c r="S19" s="102">
        <f t="shared" si="3"/>
        <v>25183063</v>
      </c>
      <c r="T19" s="107">
        <f t="shared" si="2"/>
        <v>360.74235413771862</v>
      </c>
    </row>
    <row r="20" spans="1:20">
      <c r="A20" s="10" t="s">
        <v>140</v>
      </c>
      <c r="B20" s="124">
        <v>34031</v>
      </c>
      <c r="C20" s="122">
        <v>4344260839</v>
      </c>
      <c r="D20" s="98">
        <f t="shared" si="0"/>
        <v>127655.98539566866</v>
      </c>
      <c r="E20" s="116">
        <v>2022938828</v>
      </c>
      <c r="F20" s="100">
        <f t="shared" si="1"/>
        <v>59444.001880638243</v>
      </c>
      <c r="G20" s="88">
        <v>8.5060000000000002</v>
      </c>
      <c r="H20" s="88" t="s">
        <v>125</v>
      </c>
      <c r="I20" s="88" t="s">
        <v>125</v>
      </c>
      <c r="J20" s="88" t="s">
        <v>125</v>
      </c>
      <c r="K20" s="88" t="s">
        <v>125</v>
      </c>
      <c r="L20" s="88">
        <v>2.1815000000000002</v>
      </c>
      <c r="M20" s="96">
        <v>17216976</v>
      </c>
      <c r="N20" s="98">
        <v>0</v>
      </c>
      <c r="O20" s="101">
        <v>0</v>
      </c>
      <c r="P20" s="125">
        <v>0</v>
      </c>
      <c r="Q20" s="125">
        <v>0</v>
      </c>
      <c r="R20" s="126">
        <v>4415537</v>
      </c>
      <c r="S20" s="102">
        <f t="shared" si="3"/>
        <v>21632513</v>
      </c>
      <c r="T20" s="107">
        <f t="shared" si="2"/>
        <v>635.6708001528018</v>
      </c>
    </row>
    <row r="21" spans="1:20">
      <c r="A21" s="10" t="s">
        <v>18</v>
      </c>
      <c r="B21" s="124">
        <v>16804</v>
      </c>
      <c r="C21" s="122">
        <v>1489272542</v>
      </c>
      <c r="D21" s="98">
        <f t="shared" si="0"/>
        <v>88626.073672935017</v>
      </c>
      <c r="E21" s="116">
        <v>596832283</v>
      </c>
      <c r="F21" s="100">
        <f t="shared" si="1"/>
        <v>35517.274636991191</v>
      </c>
      <c r="G21" s="88">
        <v>10</v>
      </c>
      <c r="H21" s="88" t="s">
        <v>125</v>
      </c>
      <c r="I21" s="88" t="s">
        <v>125</v>
      </c>
      <c r="J21" s="88" t="s">
        <v>125</v>
      </c>
      <c r="K21" s="88" t="s">
        <v>125</v>
      </c>
      <c r="L21" s="88">
        <v>3</v>
      </c>
      <c r="M21" s="96">
        <v>5968323</v>
      </c>
      <c r="N21" s="98">
        <v>0</v>
      </c>
      <c r="O21" s="101">
        <v>0</v>
      </c>
      <c r="P21" s="125">
        <v>0</v>
      </c>
      <c r="Q21" s="125">
        <v>0</v>
      </c>
      <c r="R21" s="126">
        <v>1790498</v>
      </c>
      <c r="S21" s="102">
        <f t="shared" si="3"/>
        <v>7758821</v>
      </c>
      <c r="T21" s="107">
        <f t="shared" si="2"/>
        <v>461.72464889312067</v>
      </c>
    </row>
    <row r="22" spans="1:20">
      <c r="A22" s="10" t="s">
        <v>19</v>
      </c>
      <c r="B22" s="124">
        <v>1016809</v>
      </c>
      <c r="C22" s="122">
        <v>122441191841</v>
      </c>
      <c r="D22" s="98">
        <f t="shared" si="0"/>
        <v>120417.10079375772</v>
      </c>
      <c r="E22" s="116">
        <v>79062260741</v>
      </c>
      <c r="F22" s="100">
        <f t="shared" si="1"/>
        <v>77755.272367770158</v>
      </c>
      <c r="G22" s="88" t="s">
        <v>125</v>
      </c>
      <c r="H22" s="88" t="s">
        <v>125</v>
      </c>
      <c r="I22" s="88" t="s">
        <v>125</v>
      </c>
      <c r="J22" s="88">
        <v>11.132999999999999</v>
      </c>
      <c r="K22" s="88" t="s">
        <v>125</v>
      </c>
      <c r="L22" s="88" t="s">
        <v>125</v>
      </c>
      <c r="M22" s="96">
        <v>0</v>
      </c>
      <c r="N22" s="98">
        <v>0</v>
      </c>
      <c r="O22" s="101">
        <v>0</v>
      </c>
      <c r="P22" s="125">
        <v>883771071</v>
      </c>
      <c r="Q22" s="125">
        <v>0</v>
      </c>
      <c r="R22" s="126">
        <v>0</v>
      </c>
      <c r="S22" s="102">
        <f t="shared" si="3"/>
        <v>883771071</v>
      </c>
      <c r="T22" s="107">
        <f t="shared" si="2"/>
        <v>869.1613380684081</v>
      </c>
    </row>
    <row r="23" spans="1:20">
      <c r="A23" s="10" t="s">
        <v>20</v>
      </c>
      <c r="B23" s="124">
        <v>324458</v>
      </c>
      <c r="C23" s="122">
        <v>35338699911</v>
      </c>
      <c r="D23" s="98">
        <f t="shared" si="0"/>
        <v>108916.09980644644</v>
      </c>
      <c r="E23" s="116">
        <v>20902196260</v>
      </c>
      <c r="F23" s="100">
        <f t="shared" si="1"/>
        <v>64421.885914355633</v>
      </c>
      <c r="G23" s="88">
        <v>6.6165000000000003</v>
      </c>
      <c r="H23" s="88" t="s">
        <v>125</v>
      </c>
      <c r="I23" s="88" t="s">
        <v>125</v>
      </c>
      <c r="J23" s="88" t="s">
        <v>125</v>
      </c>
      <c r="K23" s="88" t="s">
        <v>125</v>
      </c>
      <c r="L23" s="88">
        <v>0.8427</v>
      </c>
      <c r="M23" s="96">
        <v>138461046</v>
      </c>
      <c r="N23" s="98">
        <v>0</v>
      </c>
      <c r="O23" s="101">
        <v>0</v>
      </c>
      <c r="P23" s="125">
        <v>0</v>
      </c>
      <c r="Q23" s="125">
        <v>0</v>
      </c>
      <c r="R23" s="126">
        <v>17635318</v>
      </c>
      <c r="S23" s="102">
        <f t="shared" si="3"/>
        <v>156096364</v>
      </c>
      <c r="T23" s="107">
        <f t="shared" si="2"/>
        <v>481.0988294324689</v>
      </c>
    </row>
    <row r="24" spans="1:20">
      <c r="A24" s="10" t="s">
        <v>21</v>
      </c>
      <c r="B24" s="124">
        <v>119662</v>
      </c>
      <c r="C24" s="122">
        <v>16558356483</v>
      </c>
      <c r="D24" s="98">
        <f t="shared" si="0"/>
        <v>138376.06326987682</v>
      </c>
      <c r="E24" s="116">
        <v>10736938676</v>
      </c>
      <c r="F24" s="100">
        <f t="shared" si="1"/>
        <v>89727.220638130733</v>
      </c>
      <c r="G24" s="88">
        <v>8.1547000000000001</v>
      </c>
      <c r="H24" s="88">
        <v>0.33</v>
      </c>
      <c r="I24" s="88" t="s">
        <v>125</v>
      </c>
      <c r="J24" s="88" t="s">
        <v>125</v>
      </c>
      <c r="K24" s="88" t="s">
        <v>125</v>
      </c>
      <c r="L24" s="88" t="s">
        <v>125</v>
      </c>
      <c r="M24" s="96">
        <v>87556514</v>
      </c>
      <c r="N24" s="98">
        <v>3543186</v>
      </c>
      <c r="O24" s="101">
        <v>0</v>
      </c>
      <c r="P24" s="125">
        <v>0</v>
      </c>
      <c r="Q24" s="125">
        <v>0</v>
      </c>
      <c r="R24" s="126">
        <v>0</v>
      </c>
      <c r="S24" s="102">
        <f t="shared" si="3"/>
        <v>91099700</v>
      </c>
      <c r="T24" s="107">
        <f t="shared" si="2"/>
        <v>761.30851899516972</v>
      </c>
    </row>
    <row r="25" spans="1:20">
      <c r="A25" s="10" t="s">
        <v>22</v>
      </c>
      <c r="B25" s="124">
        <v>12364</v>
      </c>
      <c r="C25" s="122">
        <v>3509672022</v>
      </c>
      <c r="D25" s="98">
        <f t="shared" si="0"/>
        <v>283862.18230346165</v>
      </c>
      <c r="E25" s="116">
        <v>2340591115</v>
      </c>
      <c r="F25" s="100">
        <f t="shared" si="1"/>
        <v>189306.94880297637</v>
      </c>
      <c r="G25" s="88">
        <v>5.4706999999999999</v>
      </c>
      <c r="H25" s="88" t="s">
        <v>125</v>
      </c>
      <c r="I25" s="88" t="s">
        <v>125</v>
      </c>
      <c r="J25" s="88" t="s">
        <v>125</v>
      </c>
      <c r="K25" s="88" t="s">
        <v>125</v>
      </c>
      <c r="L25" s="88" t="s">
        <v>125</v>
      </c>
      <c r="M25" s="96">
        <v>12804676</v>
      </c>
      <c r="N25" s="98">
        <v>0</v>
      </c>
      <c r="O25" s="101">
        <v>0</v>
      </c>
      <c r="P25" s="125">
        <v>0</v>
      </c>
      <c r="Q25" s="125">
        <v>0</v>
      </c>
      <c r="R25" s="126">
        <v>0</v>
      </c>
      <c r="S25" s="102">
        <f t="shared" si="3"/>
        <v>12804676</v>
      </c>
      <c r="T25" s="107">
        <f t="shared" si="2"/>
        <v>1035.6418634746037</v>
      </c>
    </row>
    <row r="26" spans="1:20">
      <c r="A26" s="10" t="s">
        <v>23</v>
      </c>
      <c r="B26" s="124">
        <v>43813</v>
      </c>
      <c r="C26" s="122">
        <v>3237449410</v>
      </c>
      <c r="D26" s="98">
        <f t="shared" si="0"/>
        <v>73892.438545637138</v>
      </c>
      <c r="E26" s="116">
        <v>1626444658</v>
      </c>
      <c r="F26" s="100">
        <f t="shared" si="1"/>
        <v>37122.421610024423</v>
      </c>
      <c r="G26" s="88">
        <v>9</v>
      </c>
      <c r="H26" s="88" t="s">
        <v>125</v>
      </c>
      <c r="I26" s="88" t="s">
        <v>125</v>
      </c>
      <c r="J26" s="88" t="s">
        <v>125</v>
      </c>
      <c r="K26" s="88" t="s">
        <v>125</v>
      </c>
      <c r="L26" s="88" t="s">
        <v>125</v>
      </c>
      <c r="M26" s="96">
        <v>14637802</v>
      </c>
      <c r="N26" s="98">
        <v>0</v>
      </c>
      <c r="O26" s="101">
        <v>0</v>
      </c>
      <c r="P26" s="125">
        <v>0</v>
      </c>
      <c r="Q26" s="125">
        <v>0</v>
      </c>
      <c r="R26" s="126">
        <v>0</v>
      </c>
      <c r="S26" s="102">
        <f t="shared" si="3"/>
        <v>14637802</v>
      </c>
      <c r="T26" s="107">
        <f t="shared" si="2"/>
        <v>334.09723141533334</v>
      </c>
    </row>
    <row r="27" spans="1:20">
      <c r="A27" s="10" t="s">
        <v>24</v>
      </c>
      <c r="B27" s="124">
        <v>18126</v>
      </c>
      <c r="C27" s="122">
        <v>1888972027</v>
      </c>
      <c r="D27" s="98">
        <f t="shared" si="0"/>
        <v>104213.39661260069</v>
      </c>
      <c r="E27" s="116">
        <v>948630071</v>
      </c>
      <c r="F27" s="100">
        <f t="shared" si="1"/>
        <v>52335.323347677368</v>
      </c>
      <c r="G27" s="88">
        <v>9.3000000000000007</v>
      </c>
      <c r="H27" s="88" t="s">
        <v>125</v>
      </c>
      <c r="I27" s="88">
        <v>1.0624</v>
      </c>
      <c r="J27" s="88" t="s">
        <v>125</v>
      </c>
      <c r="K27" s="88" t="s">
        <v>125</v>
      </c>
      <c r="L27" s="88" t="s">
        <v>125</v>
      </c>
      <c r="M27" s="96">
        <v>8822263</v>
      </c>
      <c r="N27" s="98">
        <v>0</v>
      </c>
      <c r="O27" s="101">
        <v>1016774</v>
      </c>
      <c r="P27" s="125">
        <v>0</v>
      </c>
      <c r="Q27" s="125">
        <v>0</v>
      </c>
      <c r="R27" s="126">
        <v>0</v>
      </c>
      <c r="S27" s="102">
        <f t="shared" si="3"/>
        <v>9839037</v>
      </c>
      <c r="T27" s="107">
        <f t="shared" si="2"/>
        <v>542.81347236014562</v>
      </c>
    </row>
    <row r="28" spans="1:20">
      <c r="A28" s="10" t="s">
        <v>25</v>
      </c>
      <c r="B28" s="124">
        <v>12130</v>
      </c>
      <c r="C28" s="122">
        <v>4166928116</v>
      </c>
      <c r="D28" s="98">
        <f t="shared" si="0"/>
        <v>343522.5157460841</v>
      </c>
      <c r="E28" s="116">
        <v>759591518</v>
      </c>
      <c r="F28" s="100">
        <f t="shared" si="1"/>
        <v>62620.900082440232</v>
      </c>
      <c r="G28" s="88">
        <v>9.1366999999999994</v>
      </c>
      <c r="H28" s="88" t="s">
        <v>125</v>
      </c>
      <c r="I28" s="88" t="s">
        <v>125</v>
      </c>
      <c r="J28" s="88" t="s">
        <v>125</v>
      </c>
      <c r="K28" s="88" t="s">
        <v>125</v>
      </c>
      <c r="L28" s="88">
        <v>3.1</v>
      </c>
      <c r="M28" s="96">
        <v>6943124</v>
      </c>
      <c r="N28" s="98">
        <v>0</v>
      </c>
      <c r="O28" s="101">
        <v>0</v>
      </c>
      <c r="P28" s="125">
        <v>0</v>
      </c>
      <c r="Q28" s="125">
        <v>0</v>
      </c>
      <c r="R28" s="126">
        <v>2355741</v>
      </c>
      <c r="S28" s="102">
        <f t="shared" si="3"/>
        <v>9298865</v>
      </c>
      <c r="T28" s="107">
        <f t="shared" si="2"/>
        <v>766.60057708161582</v>
      </c>
    </row>
    <row r="29" spans="1:20">
      <c r="A29" s="10" t="s">
        <v>26</v>
      </c>
      <c r="B29" s="124">
        <v>14824</v>
      </c>
      <c r="C29" s="122">
        <v>3597864231</v>
      </c>
      <c r="D29" s="98">
        <f t="shared" si="0"/>
        <v>242705.35827037238</v>
      </c>
      <c r="E29" s="116">
        <v>2040123700</v>
      </c>
      <c r="F29" s="100">
        <f t="shared" si="1"/>
        <v>137623.02347544522</v>
      </c>
      <c r="G29" s="88">
        <v>6.8</v>
      </c>
      <c r="H29" s="88" t="s">
        <v>125</v>
      </c>
      <c r="I29" s="88" t="s">
        <v>125</v>
      </c>
      <c r="J29" s="88" t="s">
        <v>125</v>
      </c>
      <c r="K29" s="88">
        <v>0.39360000000000001</v>
      </c>
      <c r="L29" s="88">
        <v>0.1961</v>
      </c>
      <c r="M29" s="96">
        <v>13872496</v>
      </c>
      <c r="N29" s="98">
        <v>0</v>
      </c>
      <c r="O29" s="101">
        <v>0</v>
      </c>
      <c r="P29" s="125">
        <v>0</v>
      </c>
      <c r="Q29" s="125">
        <v>802919</v>
      </c>
      <c r="R29" s="126">
        <v>400086</v>
      </c>
      <c r="S29" s="102">
        <f t="shared" si="3"/>
        <v>15075501</v>
      </c>
      <c r="T29" s="107">
        <f t="shared" si="2"/>
        <v>1016.965798704803</v>
      </c>
    </row>
    <row r="30" spans="1:20">
      <c r="A30" s="10" t="s">
        <v>27</v>
      </c>
      <c r="B30" s="124">
        <v>13226</v>
      </c>
      <c r="C30" s="122">
        <v>1710033361</v>
      </c>
      <c r="D30" s="98">
        <f t="shared" si="0"/>
        <v>129293.31324663541</v>
      </c>
      <c r="E30" s="116">
        <v>1023615959</v>
      </c>
      <c r="F30" s="100">
        <f t="shared" si="1"/>
        <v>77394.220399213664</v>
      </c>
      <c r="G30" s="88">
        <v>10</v>
      </c>
      <c r="H30" s="88" t="s">
        <v>125</v>
      </c>
      <c r="I30" s="88" t="s">
        <v>125</v>
      </c>
      <c r="J30" s="88" t="s">
        <v>125</v>
      </c>
      <c r="K30" s="88" t="s">
        <v>125</v>
      </c>
      <c r="L30" s="88" t="s">
        <v>125</v>
      </c>
      <c r="M30" s="96">
        <v>10236160</v>
      </c>
      <c r="N30" s="98">
        <v>0</v>
      </c>
      <c r="O30" s="101">
        <v>0</v>
      </c>
      <c r="P30" s="125">
        <v>0</v>
      </c>
      <c r="Q30" s="125">
        <v>0</v>
      </c>
      <c r="R30" s="126">
        <v>0</v>
      </c>
      <c r="S30" s="102">
        <f t="shared" si="3"/>
        <v>10236160</v>
      </c>
      <c r="T30" s="107">
        <f t="shared" si="2"/>
        <v>773.94223499168299</v>
      </c>
    </row>
    <row r="31" spans="1:20">
      <c r="A31" s="10" t="s">
        <v>28</v>
      </c>
      <c r="B31" s="124">
        <v>25269</v>
      </c>
      <c r="C31" s="122">
        <v>4032451909</v>
      </c>
      <c r="D31" s="98">
        <f t="shared" si="0"/>
        <v>159580.9849618109</v>
      </c>
      <c r="E31" s="116">
        <v>1828427374</v>
      </c>
      <c r="F31" s="100">
        <f t="shared" si="1"/>
        <v>72358.517313704535</v>
      </c>
      <c r="G31" s="88">
        <v>8.8000000000000007</v>
      </c>
      <c r="H31" s="88" t="s">
        <v>125</v>
      </c>
      <c r="I31" s="88" t="s">
        <v>125</v>
      </c>
      <c r="J31" s="88" t="s">
        <v>125</v>
      </c>
      <c r="K31" s="88" t="s">
        <v>125</v>
      </c>
      <c r="L31" s="88" t="s">
        <v>125</v>
      </c>
      <c r="M31" s="96">
        <v>16106068</v>
      </c>
      <c r="N31" s="98">
        <v>0</v>
      </c>
      <c r="O31" s="101">
        <v>0</v>
      </c>
      <c r="P31" s="125">
        <v>0</v>
      </c>
      <c r="Q31" s="125">
        <v>0</v>
      </c>
      <c r="R31" s="126">
        <v>0</v>
      </c>
      <c r="S31" s="102">
        <f t="shared" si="3"/>
        <v>16106068</v>
      </c>
      <c r="T31" s="107">
        <f t="shared" si="2"/>
        <v>637.38446317622379</v>
      </c>
    </row>
    <row r="32" spans="1:20">
      <c r="A32" s="10" t="s">
        <v>29</v>
      </c>
      <c r="B32" s="124">
        <v>40540</v>
      </c>
      <c r="C32" s="122">
        <v>7023970708</v>
      </c>
      <c r="D32" s="98">
        <f t="shared" si="0"/>
        <v>173260.25426739024</v>
      </c>
      <c r="E32" s="116">
        <v>2666313034</v>
      </c>
      <c r="F32" s="100">
        <f t="shared" si="1"/>
        <v>65769.931771090283</v>
      </c>
      <c r="G32" s="88">
        <v>7.4006999999999996</v>
      </c>
      <c r="H32" s="88" t="s">
        <v>125</v>
      </c>
      <c r="I32" s="88" t="s">
        <v>125</v>
      </c>
      <c r="J32" s="88" t="s">
        <v>125</v>
      </c>
      <c r="K32" s="88" t="s">
        <v>125</v>
      </c>
      <c r="L32" s="88" t="s">
        <v>125</v>
      </c>
      <c r="M32" s="96">
        <v>19863611</v>
      </c>
      <c r="N32" s="98">
        <v>0</v>
      </c>
      <c r="O32" s="101">
        <v>0</v>
      </c>
      <c r="P32" s="125">
        <v>0</v>
      </c>
      <c r="Q32" s="125">
        <v>0</v>
      </c>
      <c r="R32" s="126">
        <v>0</v>
      </c>
      <c r="S32" s="102">
        <f t="shared" si="3"/>
        <v>19863611</v>
      </c>
      <c r="T32" s="107">
        <f t="shared" si="2"/>
        <v>489.9756043413912</v>
      </c>
    </row>
    <row r="33" spans="1:20">
      <c r="A33" s="10" t="s">
        <v>30</v>
      </c>
      <c r="B33" s="124">
        <v>196540</v>
      </c>
      <c r="C33" s="122">
        <v>19477577783</v>
      </c>
      <c r="D33" s="98">
        <f t="shared" si="0"/>
        <v>99102.359738475629</v>
      </c>
      <c r="E33" s="116">
        <v>10846901116</v>
      </c>
      <c r="F33" s="100">
        <f t="shared" si="1"/>
        <v>55189.280126182966</v>
      </c>
      <c r="G33" s="88">
        <v>8.3605</v>
      </c>
      <c r="H33" s="88" t="s">
        <v>125</v>
      </c>
      <c r="I33" s="88" t="s">
        <v>125</v>
      </c>
      <c r="J33" s="88" t="s">
        <v>125</v>
      </c>
      <c r="K33" s="88" t="s">
        <v>125</v>
      </c>
      <c r="L33" s="88">
        <v>1.0239</v>
      </c>
      <c r="M33" s="96">
        <v>90826668</v>
      </c>
      <c r="N33" s="98">
        <v>0</v>
      </c>
      <c r="O33" s="101">
        <v>0</v>
      </c>
      <c r="P33" s="125">
        <v>0</v>
      </c>
      <c r="Q33" s="125">
        <v>0</v>
      </c>
      <c r="R33" s="126">
        <v>11123429</v>
      </c>
      <c r="S33" s="102">
        <f t="shared" si="3"/>
        <v>101950097</v>
      </c>
      <c r="T33" s="107">
        <f t="shared" si="2"/>
        <v>518.72441742139006</v>
      </c>
    </row>
    <row r="34" spans="1:20">
      <c r="A34" s="10" t="s">
        <v>31</v>
      </c>
      <c r="B34" s="124">
        <v>102065</v>
      </c>
      <c r="C34" s="122">
        <v>9219047028</v>
      </c>
      <c r="D34" s="98">
        <f t="shared" si="0"/>
        <v>90325.253789251947</v>
      </c>
      <c r="E34" s="116">
        <v>5690040067</v>
      </c>
      <c r="F34" s="100">
        <f t="shared" si="1"/>
        <v>55749.180100916084</v>
      </c>
      <c r="G34" s="88">
        <v>8.5500000000000007</v>
      </c>
      <c r="H34" s="88" t="s">
        <v>125</v>
      </c>
      <c r="I34" s="88" t="s">
        <v>125</v>
      </c>
      <c r="J34" s="88" t="s">
        <v>125</v>
      </c>
      <c r="K34" s="88" t="s">
        <v>125</v>
      </c>
      <c r="L34" s="88" t="s">
        <v>125</v>
      </c>
      <c r="M34" s="96">
        <v>48740561</v>
      </c>
      <c r="N34" s="98">
        <v>0</v>
      </c>
      <c r="O34" s="101">
        <v>0</v>
      </c>
      <c r="P34" s="125">
        <v>0</v>
      </c>
      <c r="Q34" s="125">
        <v>0</v>
      </c>
      <c r="R34" s="126">
        <v>0</v>
      </c>
      <c r="S34" s="102">
        <f t="shared" si="3"/>
        <v>48740561</v>
      </c>
      <c r="T34" s="107">
        <f t="shared" si="2"/>
        <v>477.5443197962083</v>
      </c>
    </row>
    <row r="35" spans="1:20">
      <c r="A35" s="10" t="s">
        <v>32</v>
      </c>
      <c r="B35" s="124">
        <v>1490374</v>
      </c>
      <c r="C35" s="122">
        <v>184167238987</v>
      </c>
      <c r="D35" s="98">
        <f t="shared" si="0"/>
        <v>123571.1566271285</v>
      </c>
      <c r="E35" s="116">
        <v>122033786851</v>
      </c>
      <c r="F35" s="100">
        <f t="shared" si="1"/>
        <v>81881.317609539619</v>
      </c>
      <c r="G35" s="88">
        <v>5.7309000000000001</v>
      </c>
      <c r="H35" s="88">
        <v>6.0400000000000002E-2</v>
      </c>
      <c r="I35" s="88" t="s">
        <v>125</v>
      </c>
      <c r="J35" s="88" t="s">
        <v>125</v>
      </c>
      <c r="K35" s="88">
        <v>0.53690000000000004</v>
      </c>
      <c r="L35" s="88">
        <v>2.6511999999999998</v>
      </c>
      <c r="M35" s="96">
        <v>701040714</v>
      </c>
      <c r="N35" s="98">
        <v>7416371</v>
      </c>
      <c r="O35" s="101">
        <v>0</v>
      </c>
      <c r="P35" s="125">
        <v>0</v>
      </c>
      <c r="Q35" s="125">
        <v>65679514</v>
      </c>
      <c r="R35" s="126">
        <v>324320870</v>
      </c>
      <c r="S35" s="102">
        <f t="shared" si="3"/>
        <v>1098457469</v>
      </c>
      <c r="T35" s="107">
        <f t="shared" si="2"/>
        <v>737.03477717673547</v>
      </c>
    </row>
    <row r="36" spans="1:20">
      <c r="A36" s="10" t="s">
        <v>33</v>
      </c>
      <c r="B36" s="124">
        <v>19665</v>
      </c>
      <c r="C36" s="122">
        <v>1223671377</v>
      </c>
      <c r="D36" s="98">
        <f t="shared" si="0"/>
        <v>62225.851868802441</v>
      </c>
      <c r="E36" s="116">
        <v>490979630</v>
      </c>
      <c r="F36" s="100">
        <f t="shared" si="1"/>
        <v>24967.181795067379</v>
      </c>
      <c r="G36" s="88">
        <v>9.4916</v>
      </c>
      <c r="H36" s="88" t="s">
        <v>125</v>
      </c>
      <c r="I36" s="88" t="s">
        <v>125</v>
      </c>
      <c r="J36" s="88" t="s">
        <v>125</v>
      </c>
      <c r="K36" s="88" t="s">
        <v>125</v>
      </c>
      <c r="L36" s="88" t="s">
        <v>125</v>
      </c>
      <c r="M36" s="96">
        <v>4660182</v>
      </c>
      <c r="N36" s="98">
        <v>0</v>
      </c>
      <c r="O36" s="101">
        <v>0</v>
      </c>
      <c r="P36" s="125">
        <v>0</v>
      </c>
      <c r="Q36" s="125">
        <v>0</v>
      </c>
      <c r="R36" s="126">
        <v>0</v>
      </c>
      <c r="S36" s="102">
        <f t="shared" si="3"/>
        <v>4660182</v>
      </c>
      <c r="T36" s="107">
        <f t="shared" si="2"/>
        <v>236.97848970251715</v>
      </c>
    </row>
    <row r="37" spans="1:20">
      <c r="A37" s="10" t="s">
        <v>34</v>
      </c>
      <c r="B37" s="124">
        <v>161702</v>
      </c>
      <c r="C37" s="122">
        <v>30178528612</v>
      </c>
      <c r="D37" s="98">
        <f t="shared" si="0"/>
        <v>186630.52165093814</v>
      </c>
      <c r="E37" s="116">
        <v>20578927500</v>
      </c>
      <c r="F37" s="100">
        <f t="shared" si="1"/>
        <v>127264.52053777938</v>
      </c>
      <c r="G37" s="88">
        <v>3.5474999999999999</v>
      </c>
      <c r="H37" s="88" t="s">
        <v>125</v>
      </c>
      <c r="I37" s="88" t="s">
        <v>125</v>
      </c>
      <c r="J37" s="88" t="s">
        <v>125</v>
      </c>
      <c r="K37" s="88">
        <v>1.9371</v>
      </c>
      <c r="L37" s="88">
        <v>0.63639999999999997</v>
      </c>
      <c r="M37" s="96">
        <v>73040656</v>
      </c>
      <c r="N37" s="98">
        <v>0</v>
      </c>
      <c r="O37" s="101">
        <v>0</v>
      </c>
      <c r="P37" s="125">
        <v>0</v>
      </c>
      <c r="Q37" s="125">
        <v>39884191</v>
      </c>
      <c r="R37" s="126">
        <v>13102588</v>
      </c>
      <c r="S37" s="102">
        <f t="shared" si="3"/>
        <v>126027435</v>
      </c>
      <c r="T37" s="107">
        <f t="shared" si="2"/>
        <v>779.38080543221486</v>
      </c>
    </row>
    <row r="38" spans="1:20">
      <c r="A38" s="10" t="s">
        <v>35</v>
      </c>
      <c r="B38" s="124">
        <v>47198</v>
      </c>
      <c r="C38" s="122">
        <v>3389000015</v>
      </c>
      <c r="D38" s="98">
        <f t="shared" si="0"/>
        <v>71803.890313148862</v>
      </c>
      <c r="E38" s="116">
        <v>1757515608</v>
      </c>
      <c r="F38" s="100">
        <f t="shared" si="1"/>
        <v>37237.078011780162</v>
      </c>
      <c r="G38" s="88">
        <v>7.4450000000000003</v>
      </c>
      <c r="H38" s="88" t="s">
        <v>125</v>
      </c>
      <c r="I38" s="88" t="s">
        <v>125</v>
      </c>
      <c r="J38" s="88" t="s">
        <v>125</v>
      </c>
      <c r="K38" s="88" t="s">
        <v>125</v>
      </c>
      <c r="L38" s="88" t="s">
        <v>125</v>
      </c>
      <c r="M38" s="96">
        <v>13084228</v>
      </c>
      <c r="N38" s="98">
        <v>0</v>
      </c>
      <c r="O38" s="101">
        <v>0</v>
      </c>
      <c r="P38" s="125">
        <v>0</v>
      </c>
      <c r="Q38" s="125">
        <v>0</v>
      </c>
      <c r="R38" s="126">
        <v>0</v>
      </c>
      <c r="S38" s="102">
        <f t="shared" si="3"/>
        <v>13084228</v>
      </c>
      <c r="T38" s="107">
        <f t="shared" si="2"/>
        <v>277.21996694775203</v>
      </c>
    </row>
    <row r="39" spans="1:20">
      <c r="A39" s="10" t="s">
        <v>36</v>
      </c>
      <c r="B39" s="124">
        <v>14590</v>
      </c>
      <c r="C39" s="122">
        <v>1731798686</v>
      </c>
      <c r="D39" s="98">
        <f t="shared" si="0"/>
        <v>118697.64811514736</v>
      </c>
      <c r="E39" s="116">
        <v>711097997</v>
      </c>
      <c r="F39" s="100">
        <f t="shared" si="1"/>
        <v>48738.724948594929</v>
      </c>
      <c r="G39" s="88">
        <v>7.95</v>
      </c>
      <c r="H39" s="88" t="s">
        <v>125</v>
      </c>
      <c r="I39" s="88" t="s">
        <v>125</v>
      </c>
      <c r="J39" s="88" t="s">
        <v>125</v>
      </c>
      <c r="K39" s="88" t="s">
        <v>125</v>
      </c>
      <c r="L39" s="88" t="s">
        <v>125</v>
      </c>
      <c r="M39" s="96">
        <v>5653232</v>
      </c>
      <c r="N39" s="98">
        <v>0</v>
      </c>
      <c r="O39" s="101">
        <v>0</v>
      </c>
      <c r="P39" s="125">
        <v>0</v>
      </c>
      <c r="Q39" s="125">
        <v>0</v>
      </c>
      <c r="R39" s="126">
        <v>0</v>
      </c>
      <c r="S39" s="102">
        <f t="shared" si="3"/>
        <v>5653232</v>
      </c>
      <c r="T39" s="107">
        <f t="shared" si="2"/>
        <v>387.47306374228924</v>
      </c>
    </row>
    <row r="40" spans="1:20">
      <c r="A40" s="10" t="s">
        <v>37</v>
      </c>
      <c r="B40" s="124">
        <v>7937</v>
      </c>
      <c r="C40" s="122">
        <v>804320403</v>
      </c>
      <c r="D40" s="98">
        <f t="shared" si="0"/>
        <v>101338.08781655537</v>
      </c>
      <c r="E40" s="116">
        <v>293825460</v>
      </c>
      <c r="F40" s="100">
        <f t="shared" si="1"/>
        <v>37019.712737810252</v>
      </c>
      <c r="G40" s="88">
        <v>10</v>
      </c>
      <c r="H40" s="88" t="s">
        <v>125</v>
      </c>
      <c r="I40" s="88" t="s">
        <v>125</v>
      </c>
      <c r="J40" s="88" t="s">
        <v>125</v>
      </c>
      <c r="K40" s="88" t="s">
        <v>125</v>
      </c>
      <c r="L40" s="88" t="s">
        <v>125</v>
      </c>
      <c r="M40" s="96">
        <v>2938255</v>
      </c>
      <c r="N40" s="98">
        <v>0</v>
      </c>
      <c r="O40" s="101">
        <v>0</v>
      </c>
      <c r="P40" s="125">
        <v>0</v>
      </c>
      <c r="Q40" s="125">
        <v>0</v>
      </c>
      <c r="R40" s="126">
        <v>0</v>
      </c>
      <c r="S40" s="102">
        <f t="shared" si="3"/>
        <v>2938255</v>
      </c>
      <c r="T40" s="107">
        <f t="shared" si="2"/>
        <v>370.19717777497794</v>
      </c>
    </row>
    <row r="41" spans="1:20">
      <c r="A41" s="10" t="s">
        <v>38</v>
      </c>
      <c r="B41" s="124">
        <v>400142</v>
      </c>
      <c r="C41" s="122">
        <v>40067687065</v>
      </c>
      <c r="D41" s="98">
        <f t="shared" si="0"/>
        <v>100133.6702095756</v>
      </c>
      <c r="E41" s="116">
        <v>26387890023</v>
      </c>
      <c r="F41" s="100">
        <f t="shared" si="1"/>
        <v>65946.314115988818</v>
      </c>
      <c r="G41" s="88">
        <v>5.0529000000000002</v>
      </c>
      <c r="H41" s="88">
        <v>9.1800000000000007E-2</v>
      </c>
      <c r="I41" s="88" t="s">
        <v>125</v>
      </c>
      <c r="J41" s="88" t="s">
        <v>125</v>
      </c>
      <c r="K41" s="88" t="s">
        <v>125</v>
      </c>
      <c r="L41" s="88">
        <v>0.95469999999999999</v>
      </c>
      <c r="M41" s="96">
        <v>133342324</v>
      </c>
      <c r="N41" s="98">
        <v>2422535</v>
      </c>
      <c r="O41" s="101">
        <v>0</v>
      </c>
      <c r="P41" s="125">
        <v>0</v>
      </c>
      <c r="Q41" s="125">
        <v>0</v>
      </c>
      <c r="R41" s="126">
        <v>25193864</v>
      </c>
      <c r="S41" s="102">
        <f t="shared" si="3"/>
        <v>160958723</v>
      </c>
      <c r="T41" s="107">
        <f t="shared" si="2"/>
        <v>402.25400732739877</v>
      </c>
    </row>
    <row r="42" spans="1:20">
      <c r="A42" s="10" t="s">
        <v>39</v>
      </c>
      <c r="B42" s="124">
        <v>782579</v>
      </c>
      <c r="C42" s="122">
        <v>133025841029</v>
      </c>
      <c r="D42" s="98">
        <f t="shared" si="0"/>
        <v>169983.91348221712</v>
      </c>
      <c r="E42" s="116">
        <v>96000836198</v>
      </c>
      <c r="F42" s="100">
        <f t="shared" si="1"/>
        <v>122672.38987757146</v>
      </c>
      <c r="G42" s="88">
        <v>3.8622999999999998</v>
      </c>
      <c r="H42" s="88" t="s">
        <v>125</v>
      </c>
      <c r="I42" s="88" t="s">
        <v>125</v>
      </c>
      <c r="J42" s="88">
        <v>0.81259999999999999</v>
      </c>
      <c r="K42" s="88" t="s">
        <v>125</v>
      </c>
      <c r="L42" s="88">
        <v>0.1003</v>
      </c>
      <c r="M42" s="96">
        <v>370835254</v>
      </c>
      <c r="N42" s="98">
        <v>0</v>
      </c>
      <c r="O42" s="101">
        <v>0</v>
      </c>
      <c r="P42" s="125">
        <v>78021075</v>
      </c>
      <c r="Q42" s="125">
        <v>0</v>
      </c>
      <c r="R42" s="126">
        <v>9634936</v>
      </c>
      <c r="S42" s="102">
        <f t="shared" si="3"/>
        <v>458491265</v>
      </c>
      <c r="T42" s="107">
        <f t="shared" si="2"/>
        <v>585.87218031661985</v>
      </c>
    </row>
    <row r="43" spans="1:20">
      <c r="A43" s="10" t="s">
        <v>40</v>
      </c>
      <c r="B43" s="124">
        <v>295921</v>
      </c>
      <c r="C43" s="122">
        <v>32751686015</v>
      </c>
      <c r="D43" s="98">
        <f t="shared" si="0"/>
        <v>110677.12671625198</v>
      </c>
      <c r="E43" s="116">
        <v>19496977748</v>
      </c>
      <c r="F43" s="100">
        <f t="shared" si="1"/>
        <v>65885.752440685188</v>
      </c>
      <c r="G43" s="88">
        <v>8.3143999999999991</v>
      </c>
      <c r="H43" s="88" t="s">
        <v>125</v>
      </c>
      <c r="I43" s="88" t="s">
        <v>125</v>
      </c>
      <c r="J43" s="88" t="s">
        <v>125</v>
      </c>
      <c r="K43" s="88" t="s">
        <v>125</v>
      </c>
      <c r="L43" s="88">
        <v>0.5</v>
      </c>
      <c r="M43" s="96">
        <v>162418082</v>
      </c>
      <c r="N43" s="98">
        <v>0</v>
      </c>
      <c r="O43" s="101">
        <v>0</v>
      </c>
      <c r="P43" s="125">
        <v>0</v>
      </c>
      <c r="Q43" s="125">
        <v>0</v>
      </c>
      <c r="R43" s="126">
        <v>9767305</v>
      </c>
      <c r="S43" s="102">
        <f t="shared" si="3"/>
        <v>172185387</v>
      </c>
      <c r="T43" s="107">
        <f t="shared" si="2"/>
        <v>581.86268294578622</v>
      </c>
    </row>
    <row r="44" spans="1:20">
      <c r="A44" s="10" t="s">
        <v>41</v>
      </c>
      <c r="B44" s="124">
        <v>43577</v>
      </c>
      <c r="C44" s="122">
        <v>5305458274</v>
      </c>
      <c r="D44" s="98">
        <f t="shared" si="0"/>
        <v>121749.04821350712</v>
      </c>
      <c r="E44" s="116">
        <v>2245086817</v>
      </c>
      <c r="F44" s="100">
        <f t="shared" si="1"/>
        <v>51519.99488262157</v>
      </c>
      <c r="G44" s="88">
        <v>9</v>
      </c>
      <c r="H44" s="88" t="s">
        <v>125</v>
      </c>
      <c r="I44" s="88" t="s">
        <v>125</v>
      </c>
      <c r="J44" s="88" t="s">
        <v>125</v>
      </c>
      <c r="K44" s="88" t="s">
        <v>125</v>
      </c>
      <c r="L44" s="88" t="s">
        <v>125</v>
      </c>
      <c r="M44" s="96">
        <v>20205798</v>
      </c>
      <c r="N44" s="98">
        <v>0</v>
      </c>
      <c r="O44" s="101">
        <v>0</v>
      </c>
      <c r="P44" s="125">
        <v>0</v>
      </c>
      <c r="Q44" s="125">
        <v>0</v>
      </c>
      <c r="R44" s="126">
        <v>0</v>
      </c>
      <c r="S44" s="102">
        <f t="shared" si="3"/>
        <v>20205798</v>
      </c>
      <c r="T44" s="107">
        <f t="shared" si="2"/>
        <v>463.68033595704156</v>
      </c>
    </row>
    <row r="45" spans="1:20">
      <c r="A45" s="10" t="s">
        <v>42</v>
      </c>
      <c r="B45" s="124">
        <v>7464</v>
      </c>
      <c r="C45" s="122">
        <v>1011190889</v>
      </c>
      <c r="D45" s="98">
        <f t="shared" si="0"/>
        <v>135475.73539657021</v>
      </c>
      <c r="E45" s="116">
        <v>317613156</v>
      </c>
      <c r="F45" s="100">
        <f t="shared" si="1"/>
        <v>42552.673633440514</v>
      </c>
      <c r="G45" s="88">
        <v>9.3247</v>
      </c>
      <c r="H45" s="88" t="s">
        <v>125</v>
      </c>
      <c r="I45" s="88" t="s">
        <v>125</v>
      </c>
      <c r="J45" s="88" t="s">
        <v>125</v>
      </c>
      <c r="K45" s="88" t="s">
        <v>125</v>
      </c>
      <c r="L45" s="88" t="s">
        <v>125</v>
      </c>
      <c r="M45" s="96">
        <v>2961569</v>
      </c>
      <c r="N45" s="98">
        <v>0</v>
      </c>
      <c r="O45" s="101">
        <v>0</v>
      </c>
      <c r="P45" s="125">
        <v>0</v>
      </c>
      <c r="Q45" s="125">
        <v>0</v>
      </c>
      <c r="R45" s="126">
        <v>0</v>
      </c>
      <c r="S45" s="102">
        <f t="shared" si="3"/>
        <v>2961569</v>
      </c>
      <c r="T45" s="107">
        <f t="shared" si="2"/>
        <v>396.78041264737408</v>
      </c>
    </row>
    <row r="46" spans="1:20">
      <c r="A46" s="10" t="s">
        <v>43</v>
      </c>
      <c r="B46" s="124">
        <v>18122</v>
      </c>
      <c r="C46" s="122">
        <v>1619100427</v>
      </c>
      <c r="D46" s="98">
        <f t="shared" si="0"/>
        <v>89344.466780708535</v>
      </c>
      <c r="E46" s="116">
        <v>801534688</v>
      </c>
      <c r="F46" s="100">
        <f t="shared" si="1"/>
        <v>44229.924290917115</v>
      </c>
      <c r="G46" s="88">
        <v>10</v>
      </c>
      <c r="H46" s="88" t="s">
        <v>125</v>
      </c>
      <c r="I46" s="88" t="s">
        <v>125</v>
      </c>
      <c r="J46" s="88" t="s">
        <v>125</v>
      </c>
      <c r="K46" s="88" t="s">
        <v>125</v>
      </c>
      <c r="L46" s="88" t="s">
        <v>125</v>
      </c>
      <c r="M46" s="96">
        <v>8015347</v>
      </c>
      <c r="N46" s="98">
        <v>0</v>
      </c>
      <c r="O46" s="101">
        <v>0</v>
      </c>
      <c r="P46" s="125">
        <v>0</v>
      </c>
      <c r="Q46" s="125">
        <v>0</v>
      </c>
      <c r="R46" s="126">
        <v>0</v>
      </c>
      <c r="S46" s="102">
        <f t="shared" si="3"/>
        <v>8015347</v>
      </c>
      <c r="T46" s="107">
        <f t="shared" si="2"/>
        <v>442.29924953095684</v>
      </c>
    </row>
    <row r="47" spans="1:20">
      <c r="A47" s="10" t="s">
        <v>44</v>
      </c>
      <c r="B47" s="124">
        <v>411209</v>
      </c>
      <c r="C47" s="122">
        <v>60144147496</v>
      </c>
      <c r="D47" s="98">
        <f t="shared" si="0"/>
        <v>146261.7488819554</v>
      </c>
      <c r="E47" s="116">
        <v>44879776063</v>
      </c>
      <c r="F47" s="100">
        <f t="shared" si="1"/>
        <v>109141.03549046835</v>
      </c>
      <c r="G47" s="88">
        <v>6.3826000000000001</v>
      </c>
      <c r="H47" s="88" t="s">
        <v>125</v>
      </c>
      <c r="I47" s="88" t="s">
        <v>125</v>
      </c>
      <c r="J47" s="88" t="s">
        <v>125</v>
      </c>
      <c r="K47" s="88" t="s">
        <v>125</v>
      </c>
      <c r="L47" s="88">
        <v>0.44919999999999999</v>
      </c>
      <c r="M47" s="96">
        <v>286830683</v>
      </c>
      <c r="N47" s="98">
        <v>0</v>
      </c>
      <c r="O47" s="101">
        <v>0</v>
      </c>
      <c r="P47" s="125">
        <v>0</v>
      </c>
      <c r="Q47" s="125">
        <v>0</v>
      </c>
      <c r="R47" s="126">
        <v>20187068</v>
      </c>
      <c r="S47" s="102">
        <f t="shared" si="3"/>
        <v>307017751</v>
      </c>
      <c r="T47" s="107">
        <f t="shared" si="2"/>
        <v>746.62215807533391</v>
      </c>
    </row>
    <row r="48" spans="1:20">
      <c r="A48" s="10" t="s">
        <v>45</v>
      </c>
      <c r="B48" s="124">
        <v>381176</v>
      </c>
      <c r="C48" s="122">
        <v>37562443761</v>
      </c>
      <c r="D48" s="98">
        <f t="shared" si="0"/>
        <v>98543.569797154065</v>
      </c>
      <c r="E48" s="116">
        <v>22026015147</v>
      </c>
      <c r="F48" s="100">
        <f t="shared" si="1"/>
        <v>57784.370335488071</v>
      </c>
      <c r="G48" s="88">
        <v>4.42</v>
      </c>
      <c r="H48" s="88" t="s">
        <v>125</v>
      </c>
      <c r="I48" s="88" t="s">
        <v>125</v>
      </c>
      <c r="J48" s="88" t="s">
        <v>125</v>
      </c>
      <c r="K48" s="88">
        <v>3.95E-2</v>
      </c>
      <c r="L48" s="88">
        <v>3.5518000000000001</v>
      </c>
      <c r="M48" s="96">
        <v>97446528</v>
      </c>
      <c r="N48" s="98">
        <v>0</v>
      </c>
      <c r="O48" s="101">
        <v>0</v>
      </c>
      <c r="P48" s="125">
        <v>0</v>
      </c>
      <c r="Q48" s="125">
        <v>870843</v>
      </c>
      <c r="R48" s="126">
        <v>78306055</v>
      </c>
      <c r="S48" s="102">
        <f t="shared" si="3"/>
        <v>176623426</v>
      </c>
      <c r="T48" s="107">
        <f t="shared" si="2"/>
        <v>463.36449828950407</v>
      </c>
    </row>
    <row r="49" spans="1:20">
      <c r="A49" s="10" t="s">
        <v>46</v>
      </c>
      <c r="B49" s="124">
        <v>159053</v>
      </c>
      <c r="C49" s="122">
        <v>36259640662</v>
      </c>
      <c r="D49" s="98">
        <f t="shared" si="0"/>
        <v>227972.06379005741</v>
      </c>
      <c r="E49" s="116">
        <v>25112814312</v>
      </c>
      <c r="F49" s="100">
        <f t="shared" si="1"/>
        <v>157889.59851118809</v>
      </c>
      <c r="G49" s="88">
        <v>6.7934000000000001</v>
      </c>
      <c r="H49" s="88" t="s">
        <v>125</v>
      </c>
      <c r="I49" s="88" t="s">
        <v>125</v>
      </c>
      <c r="J49" s="88" t="s">
        <v>125</v>
      </c>
      <c r="K49" s="88" t="s">
        <v>125</v>
      </c>
      <c r="L49" s="88">
        <v>2.6705000000000001</v>
      </c>
      <c r="M49" s="96">
        <v>170798361</v>
      </c>
      <c r="N49" s="98">
        <v>0</v>
      </c>
      <c r="O49" s="101">
        <v>0</v>
      </c>
      <c r="P49" s="125">
        <v>0</v>
      </c>
      <c r="Q49" s="125">
        <v>0</v>
      </c>
      <c r="R49" s="126">
        <v>67140547</v>
      </c>
      <c r="S49" s="102">
        <f t="shared" si="3"/>
        <v>237938908</v>
      </c>
      <c r="T49" s="107">
        <f t="shared" si="2"/>
        <v>1495.9724620095189</v>
      </c>
    </row>
    <row r="50" spans="1:20">
      <c r="A50" s="10" t="s">
        <v>47</v>
      </c>
      <c r="B50" s="124">
        <v>2731939</v>
      </c>
      <c r="C50" s="122">
        <v>462636626740</v>
      </c>
      <c r="D50" s="98">
        <f t="shared" si="0"/>
        <v>169343.68839860626</v>
      </c>
      <c r="E50" s="116">
        <v>333454056748</v>
      </c>
      <c r="F50" s="100">
        <f t="shared" si="1"/>
        <v>122057.65090216143</v>
      </c>
      <c r="G50" s="88">
        <v>4.6669</v>
      </c>
      <c r="H50" s="88">
        <v>0.50749999999999995</v>
      </c>
      <c r="I50" s="88" t="s">
        <v>125</v>
      </c>
      <c r="J50" s="88">
        <v>0.52600000000000002</v>
      </c>
      <c r="K50" s="88">
        <v>1.6192</v>
      </c>
      <c r="L50" s="88" t="s">
        <v>125</v>
      </c>
      <c r="M50" s="96">
        <v>1578996748</v>
      </c>
      <c r="N50" s="98">
        <v>171773864</v>
      </c>
      <c r="O50" s="101">
        <v>0</v>
      </c>
      <c r="P50" s="125">
        <v>177965446</v>
      </c>
      <c r="Q50" s="125">
        <v>547847119</v>
      </c>
      <c r="R50" s="126">
        <v>0</v>
      </c>
      <c r="S50" s="102">
        <f t="shared" si="3"/>
        <v>2476583177</v>
      </c>
      <c r="T50" s="107">
        <f t="shared" si="2"/>
        <v>906.5294565508234</v>
      </c>
    </row>
    <row r="51" spans="1:20">
      <c r="A51" s="10" t="s">
        <v>48</v>
      </c>
      <c r="B51" s="124">
        <v>83411</v>
      </c>
      <c r="C51" s="122">
        <v>42545335005</v>
      </c>
      <c r="D51" s="98">
        <f t="shared" si="0"/>
        <v>510068.63609116303</v>
      </c>
      <c r="E51" s="116">
        <v>31651286299</v>
      </c>
      <c r="F51" s="100">
        <f t="shared" si="1"/>
        <v>379461.77721163875</v>
      </c>
      <c r="G51" s="88">
        <v>2.6149</v>
      </c>
      <c r="H51" s="88" t="s">
        <v>125</v>
      </c>
      <c r="I51" s="88" t="s">
        <v>125</v>
      </c>
      <c r="J51" s="88" t="s">
        <v>125</v>
      </c>
      <c r="K51" s="88" t="s">
        <v>125</v>
      </c>
      <c r="L51" s="88">
        <v>0.753</v>
      </c>
      <c r="M51" s="96">
        <v>82979201</v>
      </c>
      <c r="N51" s="98">
        <v>0</v>
      </c>
      <c r="O51" s="101">
        <v>0</v>
      </c>
      <c r="P51" s="125">
        <v>0</v>
      </c>
      <c r="Q51" s="125">
        <v>0</v>
      </c>
      <c r="R51" s="126">
        <v>23894791</v>
      </c>
      <c r="S51" s="102">
        <f t="shared" si="3"/>
        <v>106873992</v>
      </c>
      <c r="T51" s="107">
        <f t="shared" si="2"/>
        <v>1281.2937382359642</v>
      </c>
    </row>
    <row r="52" spans="1:20">
      <c r="A52" s="10" t="s">
        <v>49</v>
      </c>
      <c r="B52" s="124">
        <v>93012</v>
      </c>
      <c r="C52" s="122">
        <v>17367285713</v>
      </c>
      <c r="D52" s="98">
        <f t="shared" si="0"/>
        <v>186720.9146454221</v>
      </c>
      <c r="E52" s="116">
        <v>11102272520</v>
      </c>
      <c r="F52" s="100">
        <f t="shared" si="1"/>
        <v>119363.87261858684</v>
      </c>
      <c r="G52" s="88">
        <v>7.3238000000000003</v>
      </c>
      <c r="H52" s="88" t="s">
        <v>125</v>
      </c>
      <c r="I52" s="88" t="s">
        <v>125</v>
      </c>
      <c r="J52" s="88">
        <v>1.6066</v>
      </c>
      <c r="K52" s="88" t="s">
        <v>125</v>
      </c>
      <c r="L52" s="88" t="s">
        <v>125</v>
      </c>
      <c r="M52" s="96">
        <v>81512426</v>
      </c>
      <c r="N52" s="98">
        <v>0</v>
      </c>
      <c r="O52" s="101">
        <v>0</v>
      </c>
      <c r="P52" s="125">
        <v>17881009</v>
      </c>
      <c r="Q52" s="125">
        <v>0</v>
      </c>
      <c r="R52" s="126">
        <v>0</v>
      </c>
      <c r="S52" s="102">
        <f t="shared" si="3"/>
        <v>99393435</v>
      </c>
      <c r="T52" s="107">
        <f t="shared" si="2"/>
        <v>1068.6087279060766</v>
      </c>
    </row>
    <row r="53" spans="1:20">
      <c r="A53" s="10" t="s">
        <v>50</v>
      </c>
      <c r="B53" s="124">
        <v>213204</v>
      </c>
      <c r="C53" s="122">
        <v>29832124957</v>
      </c>
      <c r="D53" s="98">
        <f t="shared" si="0"/>
        <v>139922.91400255155</v>
      </c>
      <c r="E53" s="116">
        <v>21103116807</v>
      </c>
      <c r="F53" s="100">
        <f t="shared" si="1"/>
        <v>98980.867183542519</v>
      </c>
      <c r="G53" s="88">
        <v>3.8308</v>
      </c>
      <c r="H53" s="88" t="s">
        <v>125</v>
      </c>
      <c r="I53" s="88" t="s">
        <v>125</v>
      </c>
      <c r="J53" s="88" t="s">
        <v>125</v>
      </c>
      <c r="K53" s="88" t="s">
        <v>125</v>
      </c>
      <c r="L53" s="88">
        <v>0.13950000000000001</v>
      </c>
      <c r="M53" s="96">
        <v>80843726</v>
      </c>
      <c r="N53" s="98">
        <v>0</v>
      </c>
      <c r="O53" s="101">
        <v>0</v>
      </c>
      <c r="P53" s="125">
        <v>0</v>
      </c>
      <c r="Q53" s="125">
        <v>0</v>
      </c>
      <c r="R53" s="126">
        <v>2943488</v>
      </c>
      <c r="S53" s="102">
        <f t="shared" si="3"/>
        <v>83787214</v>
      </c>
      <c r="T53" s="107">
        <f t="shared" si="2"/>
        <v>392.99081630738635</v>
      </c>
    </row>
    <row r="54" spans="1:20">
      <c r="A54" s="10" t="s">
        <v>51</v>
      </c>
      <c r="B54" s="124">
        <v>39148</v>
      </c>
      <c r="C54" s="122">
        <v>6656419855</v>
      </c>
      <c r="D54" s="98">
        <f t="shared" si="0"/>
        <v>170032.1818483703</v>
      </c>
      <c r="E54" s="116">
        <v>2916548477</v>
      </c>
      <c r="F54" s="100">
        <f t="shared" si="1"/>
        <v>74500.574154490649</v>
      </c>
      <c r="G54" s="88">
        <v>8</v>
      </c>
      <c r="H54" s="88" t="s">
        <v>125</v>
      </c>
      <c r="I54" s="88" t="s">
        <v>125</v>
      </c>
      <c r="J54" s="88" t="s">
        <v>125</v>
      </c>
      <c r="K54" s="88" t="s">
        <v>125</v>
      </c>
      <c r="L54" s="88" t="s">
        <v>125</v>
      </c>
      <c r="M54" s="96">
        <v>23411963</v>
      </c>
      <c r="N54" s="98">
        <v>0</v>
      </c>
      <c r="O54" s="101">
        <v>0</v>
      </c>
      <c r="P54" s="125">
        <v>0</v>
      </c>
      <c r="Q54" s="125">
        <v>0</v>
      </c>
      <c r="R54" s="126">
        <v>0</v>
      </c>
      <c r="S54" s="102">
        <f t="shared" si="3"/>
        <v>23411963</v>
      </c>
      <c r="T54" s="107">
        <f t="shared" si="2"/>
        <v>598.03726882599369</v>
      </c>
    </row>
    <row r="55" spans="1:20">
      <c r="A55" s="10" t="s">
        <v>52</v>
      </c>
      <c r="B55" s="124">
        <v>1457940</v>
      </c>
      <c r="C55" s="122">
        <v>227855659923</v>
      </c>
      <c r="D55" s="98">
        <f t="shared" si="0"/>
        <v>156286.03366599447</v>
      </c>
      <c r="E55" s="116">
        <v>160843961995</v>
      </c>
      <c r="F55" s="100">
        <f t="shared" si="1"/>
        <v>110322.75813476549</v>
      </c>
      <c r="G55" s="88">
        <v>4.4347000000000003</v>
      </c>
      <c r="H55" s="88" t="s">
        <v>125</v>
      </c>
      <c r="I55" s="88" t="s">
        <v>125</v>
      </c>
      <c r="J55" s="88" t="s">
        <v>125</v>
      </c>
      <c r="K55" s="88">
        <v>1.2999999999999999E-2</v>
      </c>
      <c r="L55" s="88">
        <v>2.2090000000000001</v>
      </c>
      <c r="M55" s="96">
        <v>714517597</v>
      </c>
      <c r="N55" s="98">
        <v>0</v>
      </c>
      <c r="O55" s="101">
        <v>0</v>
      </c>
      <c r="P55" s="125">
        <v>0</v>
      </c>
      <c r="Q55" s="125">
        <v>2097506</v>
      </c>
      <c r="R55" s="126">
        <v>355915603</v>
      </c>
      <c r="S55" s="102">
        <f t="shared" si="3"/>
        <v>1072530706</v>
      </c>
      <c r="T55" s="107">
        <f t="shared" si="2"/>
        <v>735.6480417575483</v>
      </c>
    </row>
    <row r="56" spans="1:20">
      <c r="A56" s="10" t="s">
        <v>53</v>
      </c>
      <c r="B56" s="124">
        <v>406460</v>
      </c>
      <c r="C56" s="122">
        <v>50537745640</v>
      </c>
      <c r="D56" s="98">
        <f t="shared" si="0"/>
        <v>124336.33233282488</v>
      </c>
      <c r="E56" s="116">
        <v>34047369763</v>
      </c>
      <c r="F56" s="100">
        <f t="shared" si="1"/>
        <v>83765.609809083311</v>
      </c>
      <c r="G56" s="88">
        <v>6.7652000000000001</v>
      </c>
      <c r="H56" s="88">
        <v>9.74E-2</v>
      </c>
      <c r="I56" s="88">
        <v>0.3</v>
      </c>
      <c r="J56" s="88" t="s">
        <v>125</v>
      </c>
      <c r="K56" s="88" t="s">
        <v>125</v>
      </c>
      <c r="L56" s="88">
        <v>0.85840000000000005</v>
      </c>
      <c r="M56" s="96">
        <v>230756774</v>
      </c>
      <c r="N56" s="98">
        <v>3335336</v>
      </c>
      <c r="O56" s="101">
        <v>10273107</v>
      </c>
      <c r="P56" s="125">
        <v>0</v>
      </c>
      <c r="Q56" s="125">
        <v>0</v>
      </c>
      <c r="R56" s="126">
        <v>29280053</v>
      </c>
      <c r="S56" s="102">
        <f t="shared" si="3"/>
        <v>273645270</v>
      </c>
      <c r="T56" s="107">
        <f t="shared" si="2"/>
        <v>673.24034345323037</v>
      </c>
    </row>
    <row r="57" spans="1:20">
      <c r="A57" s="10" t="s">
        <v>54</v>
      </c>
      <c r="B57" s="124">
        <v>1502495</v>
      </c>
      <c r="C57" s="122">
        <v>308512078767</v>
      </c>
      <c r="D57" s="98">
        <f t="shared" si="0"/>
        <v>205333.18165251799</v>
      </c>
      <c r="E57" s="116">
        <v>221653794478</v>
      </c>
      <c r="F57" s="100">
        <f t="shared" si="1"/>
        <v>147523.81503965071</v>
      </c>
      <c r="G57" s="88">
        <v>4.7815000000000003</v>
      </c>
      <c r="H57" s="88">
        <v>3.3399999999999999E-2</v>
      </c>
      <c r="I57" s="88" t="s">
        <v>125</v>
      </c>
      <c r="J57" s="88" t="s">
        <v>125</v>
      </c>
      <c r="K57" s="88">
        <v>1.819</v>
      </c>
      <c r="L57" s="88" t="s">
        <v>125</v>
      </c>
      <c r="M57" s="96">
        <v>1061082119</v>
      </c>
      <c r="N57" s="98">
        <v>7418967</v>
      </c>
      <c r="O57" s="101">
        <v>0</v>
      </c>
      <c r="P57" s="125">
        <v>0</v>
      </c>
      <c r="Q57" s="125">
        <v>403658349</v>
      </c>
      <c r="R57" s="126">
        <v>0</v>
      </c>
      <c r="S57" s="102">
        <f t="shared" si="3"/>
        <v>1472159435</v>
      </c>
      <c r="T57" s="107">
        <f t="shared" si="2"/>
        <v>979.8098729113907</v>
      </c>
    </row>
    <row r="58" spans="1:20">
      <c r="A58" s="10" t="s">
        <v>55</v>
      </c>
      <c r="B58" s="124">
        <v>575891</v>
      </c>
      <c r="C58" s="122">
        <v>55478256506</v>
      </c>
      <c r="D58" s="98">
        <f t="shared" si="0"/>
        <v>96334.647539204467</v>
      </c>
      <c r="E58" s="116">
        <v>35028815554</v>
      </c>
      <c r="F58" s="100">
        <f t="shared" si="1"/>
        <v>60825.426259483131</v>
      </c>
      <c r="G58" s="88">
        <v>7.6075999999999997</v>
      </c>
      <c r="H58" s="88" t="s">
        <v>125</v>
      </c>
      <c r="I58" s="88" t="s">
        <v>125</v>
      </c>
      <c r="J58" s="88" t="s">
        <v>125</v>
      </c>
      <c r="K58" s="88">
        <v>1.7405999999999999</v>
      </c>
      <c r="L58" s="88" t="s">
        <v>125</v>
      </c>
      <c r="M58" s="96">
        <v>266549090</v>
      </c>
      <c r="N58" s="98">
        <v>0</v>
      </c>
      <c r="O58" s="101">
        <v>0</v>
      </c>
      <c r="P58" s="125">
        <v>0</v>
      </c>
      <c r="Q58" s="125">
        <v>60985932</v>
      </c>
      <c r="R58" s="126">
        <v>0</v>
      </c>
      <c r="S58" s="102">
        <f t="shared" si="3"/>
        <v>327535022</v>
      </c>
      <c r="T58" s="107">
        <f t="shared" si="2"/>
        <v>568.74481802980074</v>
      </c>
    </row>
    <row r="59" spans="1:20">
      <c r="A59" s="10" t="s">
        <v>56</v>
      </c>
      <c r="B59" s="124">
        <v>964490</v>
      </c>
      <c r="C59" s="122">
        <v>150998142365</v>
      </c>
      <c r="D59" s="98">
        <f t="shared" si="0"/>
        <v>156557.49916017792</v>
      </c>
      <c r="E59" s="116">
        <v>97961436488</v>
      </c>
      <c r="F59" s="100">
        <f t="shared" si="1"/>
        <v>101568.12044500202</v>
      </c>
      <c r="G59" s="88">
        <v>5.1302000000000003</v>
      </c>
      <c r="H59" s="88" t="s">
        <v>125</v>
      </c>
      <c r="I59" s="88">
        <v>9.4E-2</v>
      </c>
      <c r="J59" s="88">
        <v>0.86880000000000002</v>
      </c>
      <c r="K59" s="88" t="s">
        <v>125</v>
      </c>
      <c r="L59" s="88">
        <v>0.80820000000000003</v>
      </c>
      <c r="M59" s="96">
        <v>502741284</v>
      </c>
      <c r="N59" s="98">
        <v>0</v>
      </c>
      <c r="O59" s="101">
        <v>9211960</v>
      </c>
      <c r="P59" s="125">
        <v>85143014</v>
      </c>
      <c r="Q59" s="125">
        <v>0</v>
      </c>
      <c r="R59" s="126">
        <v>79197170</v>
      </c>
      <c r="S59" s="102">
        <f t="shared" si="3"/>
        <v>676293428</v>
      </c>
      <c r="T59" s="107">
        <f t="shared" si="2"/>
        <v>701.19278375099793</v>
      </c>
    </row>
    <row r="60" spans="1:20">
      <c r="A60" s="10" t="s">
        <v>58</v>
      </c>
      <c r="B60" s="124">
        <v>748365</v>
      </c>
      <c r="C60" s="122">
        <v>67628489799</v>
      </c>
      <c r="D60" s="98">
        <f t="shared" si="0"/>
        <v>90368.322675432442</v>
      </c>
      <c r="E60" s="116">
        <v>43818408341</v>
      </c>
      <c r="F60" s="100">
        <f t="shared" si="1"/>
        <v>58552.18822499716</v>
      </c>
      <c r="G60" s="88">
        <v>6.899</v>
      </c>
      <c r="H60" s="88" t="s">
        <v>125</v>
      </c>
      <c r="I60" s="88" t="s">
        <v>125</v>
      </c>
      <c r="J60" s="88" t="s">
        <v>125</v>
      </c>
      <c r="K60" s="88" t="s">
        <v>125</v>
      </c>
      <c r="L60" s="88">
        <v>0.51659999999999995</v>
      </c>
      <c r="M60" s="96">
        <v>302693318</v>
      </c>
      <c r="N60" s="98">
        <v>0</v>
      </c>
      <c r="O60" s="101">
        <v>0</v>
      </c>
      <c r="P60" s="125">
        <v>0</v>
      </c>
      <c r="Q60" s="125">
        <v>0</v>
      </c>
      <c r="R60" s="126">
        <v>22667938</v>
      </c>
      <c r="S60" s="102">
        <f t="shared" si="3"/>
        <v>325361256</v>
      </c>
      <c r="T60" s="107">
        <f t="shared" si="2"/>
        <v>434.76279088412741</v>
      </c>
    </row>
    <row r="61" spans="1:20">
      <c r="A61" s="10" t="s">
        <v>59</v>
      </c>
      <c r="B61" s="124">
        <v>73673</v>
      </c>
      <c r="C61" s="122">
        <v>8872951236</v>
      </c>
      <c r="D61" s="98">
        <f t="shared" si="0"/>
        <v>120436.94753844693</v>
      </c>
      <c r="E61" s="116">
        <v>4890585999</v>
      </c>
      <c r="F61" s="100">
        <f t="shared" si="1"/>
        <v>66382.338156448095</v>
      </c>
      <c r="G61" s="88">
        <v>9.3099000000000007</v>
      </c>
      <c r="H61" s="88" t="s">
        <v>125</v>
      </c>
      <c r="I61" s="88" t="s">
        <v>125</v>
      </c>
      <c r="J61" s="88">
        <v>0.96099999999999997</v>
      </c>
      <c r="K61" s="88" t="s">
        <v>125</v>
      </c>
      <c r="L61" s="88" t="s">
        <v>125</v>
      </c>
      <c r="M61" s="96">
        <v>45557836</v>
      </c>
      <c r="N61" s="98">
        <v>0</v>
      </c>
      <c r="O61" s="101">
        <v>0</v>
      </c>
      <c r="P61" s="125">
        <v>4702911</v>
      </c>
      <c r="Q61" s="125">
        <v>0</v>
      </c>
      <c r="R61" s="126">
        <v>0</v>
      </c>
      <c r="S61" s="102">
        <f t="shared" si="3"/>
        <v>50260747</v>
      </c>
      <c r="T61" s="107">
        <f t="shared" si="2"/>
        <v>682.21393183391478</v>
      </c>
    </row>
    <row r="62" spans="1:20">
      <c r="A62" s="10" t="s">
        <v>135</v>
      </c>
      <c r="B62" s="124">
        <v>285533</v>
      </c>
      <c r="C62" s="122">
        <v>48592693643</v>
      </c>
      <c r="D62" s="98">
        <f t="shared" si="0"/>
        <v>170182.40848868608</v>
      </c>
      <c r="E62" s="116">
        <v>34671092987</v>
      </c>
      <c r="F62" s="100">
        <f t="shared" si="1"/>
        <v>121425.87016912231</v>
      </c>
      <c r="G62" s="88">
        <v>5.5141</v>
      </c>
      <c r="H62" s="88" t="s">
        <v>125</v>
      </c>
      <c r="I62" s="88" t="s">
        <v>125</v>
      </c>
      <c r="J62" s="88" t="s">
        <v>125</v>
      </c>
      <c r="K62" s="88">
        <v>1.2971999999999999</v>
      </c>
      <c r="L62" s="88">
        <v>3.3E-3</v>
      </c>
      <c r="M62" s="96">
        <v>191244010</v>
      </c>
      <c r="N62" s="98">
        <v>0</v>
      </c>
      <c r="O62" s="101">
        <v>0</v>
      </c>
      <c r="P62" s="125">
        <v>0</v>
      </c>
      <c r="Q62" s="125">
        <v>44989780</v>
      </c>
      <c r="R62" s="126">
        <v>113578</v>
      </c>
      <c r="S62" s="102">
        <f t="shared" si="3"/>
        <v>236347368</v>
      </c>
      <c r="T62" s="107">
        <f t="shared" si="2"/>
        <v>827.74098965793792</v>
      </c>
    </row>
    <row r="63" spans="1:20">
      <c r="A63" s="10" t="s">
        <v>136</v>
      </c>
      <c r="B63" s="124">
        <v>340060</v>
      </c>
      <c r="C63" s="122">
        <v>42344375055</v>
      </c>
      <c r="D63" s="98">
        <f t="shared" si="0"/>
        <v>124520.30540198789</v>
      </c>
      <c r="E63" s="116">
        <v>25610078208</v>
      </c>
      <c r="F63" s="100">
        <f t="shared" si="1"/>
        <v>75310.469352467218</v>
      </c>
      <c r="G63" s="88">
        <v>7.3663999999999996</v>
      </c>
      <c r="H63" s="88" t="s">
        <v>125</v>
      </c>
      <c r="I63" s="88" t="s">
        <v>125</v>
      </c>
      <c r="J63" s="88" t="s">
        <v>125</v>
      </c>
      <c r="K63" s="88">
        <v>0.13189999999999999</v>
      </c>
      <c r="L63" s="88">
        <v>1.0621</v>
      </c>
      <c r="M63" s="96">
        <v>189132240</v>
      </c>
      <c r="N63" s="98">
        <v>0</v>
      </c>
      <c r="O63" s="101">
        <v>0</v>
      </c>
      <c r="P63" s="125">
        <v>0</v>
      </c>
      <c r="Q63" s="125">
        <v>3387411</v>
      </c>
      <c r="R63" s="126">
        <v>27269043</v>
      </c>
      <c r="S63" s="102">
        <f t="shared" si="3"/>
        <v>219788694</v>
      </c>
      <c r="T63" s="107">
        <f t="shared" si="2"/>
        <v>646.32327824501556</v>
      </c>
    </row>
    <row r="64" spans="1:20">
      <c r="A64" s="10" t="s">
        <v>60</v>
      </c>
      <c r="B64" s="124">
        <v>191911</v>
      </c>
      <c r="C64" s="122">
        <v>19941860672</v>
      </c>
      <c r="D64" s="98">
        <f t="shared" si="0"/>
        <v>103912.02522002386</v>
      </c>
      <c r="E64" s="116">
        <v>12252049591</v>
      </c>
      <c r="F64" s="100">
        <f t="shared" si="1"/>
        <v>63842.351876651155</v>
      </c>
      <c r="G64" s="88">
        <v>6.0952999999999999</v>
      </c>
      <c r="H64" s="88" t="s">
        <v>125</v>
      </c>
      <c r="I64" s="88" t="s">
        <v>125</v>
      </c>
      <c r="J64" s="88" t="s">
        <v>125</v>
      </c>
      <c r="K64" s="88" t="s">
        <v>125</v>
      </c>
      <c r="L64" s="88" t="s">
        <v>125</v>
      </c>
      <c r="M64" s="96">
        <v>74676204</v>
      </c>
      <c r="N64" s="98">
        <v>0</v>
      </c>
      <c r="O64" s="101">
        <v>0</v>
      </c>
      <c r="P64" s="125">
        <v>0</v>
      </c>
      <c r="Q64" s="125">
        <v>0</v>
      </c>
      <c r="R64" s="126">
        <v>0</v>
      </c>
      <c r="S64" s="102">
        <f t="shared" si="3"/>
        <v>74676204</v>
      </c>
      <c r="T64" s="107">
        <f t="shared" si="2"/>
        <v>389.11893533981896</v>
      </c>
    </row>
    <row r="65" spans="1:20">
      <c r="A65" s="10" t="s">
        <v>61</v>
      </c>
      <c r="B65" s="124">
        <v>441508</v>
      </c>
      <c r="C65" s="122">
        <v>95928489310</v>
      </c>
      <c r="D65" s="98">
        <f t="shared" si="0"/>
        <v>217274.63445735979</v>
      </c>
      <c r="E65" s="116">
        <v>70008031353</v>
      </c>
      <c r="F65" s="100">
        <f t="shared" si="1"/>
        <v>158565.71421808892</v>
      </c>
      <c r="G65" s="88">
        <v>3.2231999999999998</v>
      </c>
      <c r="H65" s="88">
        <v>0.11700000000000001</v>
      </c>
      <c r="I65" s="88">
        <v>0.1159</v>
      </c>
      <c r="J65" s="88" t="s">
        <v>125</v>
      </c>
      <c r="K65" s="88" t="s">
        <v>125</v>
      </c>
      <c r="L65" s="88">
        <v>0.53620000000000001</v>
      </c>
      <c r="M65" s="96">
        <v>225931295</v>
      </c>
      <c r="N65" s="98">
        <v>8203552</v>
      </c>
      <c r="O65" s="101">
        <v>8125421</v>
      </c>
      <c r="P65" s="125">
        <v>0</v>
      </c>
      <c r="Q65" s="125">
        <v>0</v>
      </c>
      <c r="R65" s="126">
        <v>37583174</v>
      </c>
      <c r="S65" s="102">
        <f t="shared" si="3"/>
        <v>279843442</v>
      </c>
      <c r="T65" s="107">
        <f t="shared" si="2"/>
        <v>633.8354956195584</v>
      </c>
    </row>
    <row r="66" spans="1:20">
      <c r="A66" s="10" t="s">
        <v>57</v>
      </c>
      <c r="B66" s="124">
        <v>477455</v>
      </c>
      <c r="C66" s="122">
        <v>56949207871</v>
      </c>
      <c r="D66" s="98">
        <f t="shared" si="0"/>
        <v>119276.59752437402</v>
      </c>
      <c r="E66" s="116">
        <v>39956097331</v>
      </c>
      <c r="F66" s="100">
        <f t="shared" si="1"/>
        <v>83685.577344461781</v>
      </c>
      <c r="G66" s="88">
        <v>4.8750999999999998</v>
      </c>
      <c r="H66" s="88" t="s">
        <v>125</v>
      </c>
      <c r="I66" s="88" t="s">
        <v>125</v>
      </c>
      <c r="J66" s="88" t="s">
        <v>125</v>
      </c>
      <c r="K66" s="88" t="s">
        <v>125</v>
      </c>
      <c r="L66" s="88">
        <v>2.0232000000000001</v>
      </c>
      <c r="M66" s="96">
        <v>195002073</v>
      </c>
      <c r="N66" s="98">
        <v>0</v>
      </c>
      <c r="O66" s="101">
        <v>0</v>
      </c>
      <c r="P66" s="125">
        <v>0</v>
      </c>
      <c r="Q66" s="125">
        <v>0</v>
      </c>
      <c r="R66" s="126">
        <v>80929456</v>
      </c>
      <c r="S66" s="102">
        <f t="shared" si="3"/>
        <v>275931529</v>
      </c>
      <c r="T66" s="107">
        <f t="shared" si="2"/>
        <v>577.92154024986644</v>
      </c>
    </row>
    <row r="67" spans="1:20">
      <c r="A67" s="10" t="s">
        <v>62</v>
      </c>
      <c r="B67" s="124">
        <v>134593</v>
      </c>
      <c r="C67" s="122">
        <v>21642291035</v>
      </c>
      <c r="D67" s="98">
        <f t="shared" si="0"/>
        <v>160798.04324890597</v>
      </c>
      <c r="E67" s="116">
        <v>15276629726</v>
      </c>
      <c r="F67" s="100">
        <f t="shared" si="1"/>
        <v>113502.40893657174</v>
      </c>
      <c r="G67" s="88">
        <v>6.15</v>
      </c>
      <c r="H67" s="88" t="s">
        <v>125</v>
      </c>
      <c r="I67" s="88" t="s">
        <v>125</v>
      </c>
      <c r="J67" s="88" t="s">
        <v>125</v>
      </c>
      <c r="K67" s="88" t="s">
        <v>125</v>
      </c>
      <c r="L67" s="88" t="s">
        <v>125</v>
      </c>
      <c r="M67" s="96">
        <v>92306181</v>
      </c>
      <c r="N67" s="98">
        <v>0</v>
      </c>
      <c r="O67" s="101">
        <v>0</v>
      </c>
      <c r="P67" s="125">
        <v>0</v>
      </c>
      <c r="Q67" s="125">
        <v>0</v>
      </c>
      <c r="R67" s="126">
        <v>0</v>
      </c>
      <c r="S67" s="102">
        <f t="shared" si="3"/>
        <v>92306181</v>
      </c>
      <c r="T67" s="107">
        <f t="shared" si="2"/>
        <v>685.81710044355953</v>
      </c>
    </row>
    <row r="68" spans="1:20">
      <c r="A68" s="10" t="s">
        <v>63</v>
      </c>
      <c r="B68" s="124">
        <v>43676</v>
      </c>
      <c r="C68" s="122">
        <v>3494650805</v>
      </c>
      <c r="D68" s="98">
        <f t="shared" si="0"/>
        <v>80013.069076838539</v>
      </c>
      <c r="E68" s="116">
        <v>2105713749</v>
      </c>
      <c r="F68" s="100">
        <f t="shared" si="1"/>
        <v>48212.147380712522</v>
      </c>
      <c r="G68" s="88">
        <v>9</v>
      </c>
      <c r="H68" s="88" t="s">
        <v>125</v>
      </c>
      <c r="I68" s="88" t="s">
        <v>125</v>
      </c>
      <c r="J68" s="88" t="s">
        <v>125</v>
      </c>
      <c r="K68" s="88" t="s">
        <v>125</v>
      </c>
      <c r="L68" s="88" t="s">
        <v>125</v>
      </c>
      <c r="M68" s="96">
        <v>18951435</v>
      </c>
      <c r="N68" s="98">
        <v>0</v>
      </c>
      <c r="O68" s="101">
        <v>0</v>
      </c>
      <c r="P68" s="125">
        <v>0</v>
      </c>
      <c r="Q68" s="125">
        <v>0</v>
      </c>
      <c r="R68" s="126">
        <v>0</v>
      </c>
      <c r="S68" s="102">
        <f t="shared" si="3"/>
        <v>18951435</v>
      </c>
      <c r="T68" s="107">
        <f t="shared" si="2"/>
        <v>433.90958421100834</v>
      </c>
    </row>
    <row r="69" spans="1:20">
      <c r="A69" s="10" t="s">
        <v>64</v>
      </c>
      <c r="B69" s="124">
        <v>20957</v>
      </c>
      <c r="C69" s="122">
        <v>2818688757</v>
      </c>
      <c r="D69" s="98">
        <f t="shared" si="0"/>
        <v>134498.67619411176</v>
      </c>
      <c r="E69" s="116">
        <v>1629157030</v>
      </c>
      <c r="F69" s="100">
        <f t="shared" si="1"/>
        <v>77738.084172352916</v>
      </c>
      <c r="G69" s="88">
        <v>7.2426000000000004</v>
      </c>
      <c r="H69" s="88" t="s">
        <v>125</v>
      </c>
      <c r="I69" s="88" t="s">
        <v>125</v>
      </c>
      <c r="J69" s="88" t="s">
        <v>125</v>
      </c>
      <c r="K69" s="88">
        <v>1.0293000000000001</v>
      </c>
      <c r="L69" s="88" t="s">
        <v>125</v>
      </c>
      <c r="M69" s="96">
        <v>11799139</v>
      </c>
      <c r="N69" s="98">
        <v>0</v>
      </c>
      <c r="O69" s="101">
        <v>0</v>
      </c>
      <c r="P69" s="125">
        <v>0</v>
      </c>
      <c r="Q69" s="125">
        <v>1676823</v>
      </c>
      <c r="R69" s="126">
        <v>0</v>
      </c>
      <c r="S69" s="102">
        <f t="shared" si="3"/>
        <v>13475962</v>
      </c>
      <c r="T69" s="107">
        <f t="shared" si="2"/>
        <v>643.02915493629814</v>
      </c>
    </row>
    <row r="70" spans="1:20">
      <c r="A70" s="10" t="s">
        <v>65</v>
      </c>
      <c r="B70" s="124">
        <v>15799</v>
      </c>
      <c r="C70" s="122">
        <v>906848402</v>
      </c>
      <c r="D70" s="98">
        <f t="shared" si="0"/>
        <v>57399.101335527565</v>
      </c>
      <c r="E70" s="116">
        <v>293720858</v>
      </c>
      <c r="F70" s="100">
        <f t="shared" si="1"/>
        <v>18591.104373694539</v>
      </c>
      <c r="G70" s="88">
        <v>10</v>
      </c>
      <c r="H70" s="88" t="s">
        <v>125</v>
      </c>
      <c r="I70" s="88" t="s">
        <v>125</v>
      </c>
      <c r="J70" s="88" t="s">
        <v>125</v>
      </c>
      <c r="K70" s="88" t="s">
        <v>125</v>
      </c>
      <c r="L70" s="88" t="s">
        <v>125</v>
      </c>
      <c r="M70" s="96">
        <v>2936999</v>
      </c>
      <c r="N70" s="98">
        <v>0</v>
      </c>
      <c r="O70" s="101">
        <v>0</v>
      </c>
      <c r="P70" s="125">
        <v>0</v>
      </c>
      <c r="Q70" s="125">
        <v>0</v>
      </c>
      <c r="R70" s="126">
        <v>0</v>
      </c>
      <c r="S70" s="102">
        <f t="shared" si="3"/>
        <v>2936999</v>
      </c>
      <c r="T70" s="107">
        <f t="shared" si="2"/>
        <v>185.89777834040129</v>
      </c>
    </row>
    <row r="71" spans="1:20">
      <c r="A71" s="10" t="s">
        <v>66</v>
      </c>
      <c r="B71" s="124">
        <v>563358</v>
      </c>
      <c r="C71" s="122">
        <v>68621388702</v>
      </c>
      <c r="D71" s="98">
        <f t="shared" si="0"/>
        <v>121807.78244384566</v>
      </c>
      <c r="E71" s="116">
        <v>42719355430</v>
      </c>
      <c r="F71" s="100">
        <f t="shared" si="1"/>
        <v>75829.854959013624</v>
      </c>
      <c r="G71" s="88">
        <v>5.3811999999999998</v>
      </c>
      <c r="H71" s="88" t="s">
        <v>125</v>
      </c>
      <c r="I71" s="88">
        <v>0.91739999999999999</v>
      </c>
      <c r="J71" s="88" t="s">
        <v>125</v>
      </c>
      <c r="K71" s="88">
        <v>0.98340000000000005</v>
      </c>
      <c r="L71" s="88">
        <v>0.4284</v>
      </c>
      <c r="M71" s="96">
        <v>230019565</v>
      </c>
      <c r="N71" s="98">
        <v>0</v>
      </c>
      <c r="O71" s="101">
        <v>39214361</v>
      </c>
      <c r="P71" s="125">
        <v>0</v>
      </c>
      <c r="Q71" s="125">
        <v>42034553</v>
      </c>
      <c r="R71" s="126">
        <v>18313252</v>
      </c>
      <c r="S71" s="102">
        <f t="shared" si="3"/>
        <v>329581731</v>
      </c>
      <c r="T71" s="107">
        <f t="shared" si="2"/>
        <v>585.03071048959987</v>
      </c>
    </row>
    <row r="72" spans="1:20">
      <c r="A72" s="10" t="s">
        <v>67</v>
      </c>
      <c r="B72" s="124">
        <v>34311</v>
      </c>
      <c r="C72" s="122">
        <v>3141993466</v>
      </c>
      <c r="D72" s="98">
        <f>(C72/B72)</f>
        <v>91573.94031068754</v>
      </c>
      <c r="E72" s="116">
        <v>1518340392</v>
      </c>
      <c r="F72" s="100">
        <f>(E72/B72)</f>
        <v>44252.292034624465</v>
      </c>
      <c r="G72" s="88">
        <v>8.1999999999999993</v>
      </c>
      <c r="H72" s="88" t="s">
        <v>125</v>
      </c>
      <c r="I72" s="88" t="s">
        <v>125</v>
      </c>
      <c r="J72" s="88" t="s">
        <v>125</v>
      </c>
      <c r="K72" s="88" t="s">
        <v>125</v>
      </c>
      <c r="L72" s="88" t="s">
        <v>125</v>
      </c>
      <c r="M72" s="96">
        <v>12450392</v>
      </c>
      <c r="N72" s="98">
        <v>0</v>
      </c>
      <c r="O72" s="101">
        <v>0</v>
      </c>
      <c r="P72" s="125">
        <v>0</v>
      </c>
      <c r="Q72" s="125">
        <v>0</v>
      </c>
      <c r="R72" s="126">
        <v>0</v>
      </c>
      <c r="S72" s="102">
        <f t="shared" si="3"/>
        <v>12450392</v>
      </c>
      <c r="T72" s="107">
        <f>S72/B72</f>
        <v>362.86881758036782</v>
      </c>
    </row>
    <row r="73" spans="1:20">
      <c r="A73" s="10" t="s">
        <v>68</v>
      </c>
      <c r="B73" s="124">
        <v>77941</v>
      </c>
      <c r="C73" s="122">
        <v>31252571736</v>
      </c>
      <c r="D73" s="98">
        <f>(C73/B73)</f>
        <v>400977.29995766026</v>
      </c>
      <c r="E73" s="116">
        <v>25446184553</v>
      </c>
      <c r="F73" s="100">
        <f>(E73/B73)</f>
        <v>326480.08818208647</v>
      </c>
      <c r="G73" s="88">
        <v>3.6362999999999999</v>
      </c>
      <c r="H73" s="88" t="s">
        <v>125</v>
      </c>
      <c r="I73" s="88" t="s">
        <v>125</v>
      </c>
      <c r="J73" s="88" t="s">
        <v>125</v>
      </c>
      <c r="K73" s="88">
        <v>2.7E-2</v>
      </c>
      <c r="L73" s="88" t="s">
        <v>125</v>
      </c>
      <c r="M73" s="96">
        <v>92529956</v>
      </c>
      <c r="N73" s="98">
        <v>0</v>
      </c>
      <c r="O73" s="101">
        <v>0</v>
      </c>
      <c r="P73" s="125">
        <v>0</v>
      </c>
      <c r="Q73" s="125">
        <v>687159</v>
      </c>
      <c r="R73" s="126">
        <v>0</v>
      </c>
      <c r="S73" s="102">
        <f t="shared" si="3"/>
        <v>93217115</v>
      </c>
      <c r="T73" s="107">
        <f>S73/B73</f>
        <v>1195.9958815001091</v>
      </c>
    </row>
    <row r="74" spans="1:20">
      <c r="A74" s="10" t="s">
        <v>69</v>
      </c>
      <c r="B74" s="124">
        <v>24995</v>
      </c>
      <c r="C74" s="122">
        <v>1852840377</v>
      </c>
      <c r="D74" s="98">
        <f>(C74/B74)</f>
        <v>74128.440768153625</v>
      </c>
      <c r="E74" s="116">
        <v>997414597</v>
      </c>
      <c r="F74" s="100">
        <f>(E74/B74)</f>
        <v>39904.56479295859</v>
      </c>
      <c r="G74" s="88">
        <v>8.5</v>
      </c>
      <c r="H74" s="88" t="s">
        <v>125</v>
      </c>
      <c r="I74" s="88" t="s">
        <v>125</v>
      </c>
      <c r="J74" s="88" t="s">
        <v>125</v>
      </c>
      <c r="K74" s="88" t="s">
        <v>125</v>
      </c>
      <c r="L74" s="88" t="s">
        <v>125</v>
      </c>
      <c r="M74" s="96">
        <v>8478032</v>
      </c>
      <c r="N74" s="98">
        <v>0</v>
      </c>
      <c r="O74" s="101">
        <v>0</v>
      </c>
      <c r="P74" s="125">
        <v>0</v>
      </c>
      <c r="Q74" s="125">
        <v>0</v>
      </c>
      <c r="R74" s="126">
        <v>0</v>
      </c>
      <c r="S74" s="102">
        <f>SUM(M74:R74)</f>
        <v>8478032</v>
      </c>
      <c r="T74" s="107">
        <f>S74/B74</f>
        <v>339.18911782356469</v>
      </c>
    </row>
    <row r="75" spans="1:20">
      <c r="A75" s="19" t="s">
        <v>70</v>
      </c>
      <c r="B75" s="26">
        <f>SUM(B8:B74)</f>
        <v>21898945</v>
      </c>
      <c r="C75" s="27">
        <f>SUM(C8:C74)</f>
        <v>3307360841906</v>
      </c>
      <c r="D75" s="33">
        <f>(C75/B75)</f>
        <v>151028.31857452495</v>
      </c>
      <c r="E75" s="33">
        <f>SUM(E8:E74)</f>
        <v>2255726706461</v>
      </c>
      <c r="F75" s="29">
        <f>(E75/B75)</f>
        <v>103006.18164304263</v>
      </c>
      <c r="G75" s="38"/>
      <c r="H75" s="30"/>
      <c r="I75" s="30"/>
      <c r="J75" s="30"/>
      <c r="K75" s="30"/>
      <c r="L75" s="39"/>
      <c r="M75" s="33">
        <f t="shared" ref="M75:S75" si="4">SUM(M8:M74)</f>
        <v>11197473389</v>
      </c>
      <c r="N75" s="33">
        <f t="shared" si="4"/>
        <v>242667254</v>
      </c>
      <c r="O75" s="33">
        <f t="shared" si="4"/>
        <v>106892771</v>
      </c>
      <c r="P75" s="33">
        <f t="shared" si="4"/>
        <v>1249059300</v>
      </c>
      <c r="Q75" s="33">
        <f t="shared" si="4"/>
        <v>1249666473</v>
      </c>
      <c r="R75" s="29">
        <f t="shared" si="4"/>
        <v>1495141123</v>
      </c>
      <c r="S75" s="29">
        <f t="shared" si="4"/>
        <v>15540900310</v>
      </c>
      <c r="T75" s="108">
        <f>S75/B75</f>
        <v>709.6643381678889</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ht="12.75" customHeight="1">
      <c r="A78" s="132" t="s">
        <v>182</v>
      </c>
      <c r="B78" s="133"/>
      <c r="C78" s="133"/>
      <c r="D78" s="133"/>
      <c r="E78" s="133"/>
      <c r="F78" s="133"/>
      <c r="G78" s="133"/>
      <c r="H78" s="133"/>
      <c r="I78" s="133"/>
      <c r="J78" s="133"/>
      <c r="K78" s="133"/>
      <c r="L78" s="133"/>
      <c r="M78" s="133"/>
      <c r="N78" s="133"/>
      <c r="O78" s="133"/>
      <c r="P78" s="133"/>
      <c r="Q78" s="133"/>
      <c r="R78" s="133"/>
      <c r="S78" s="133"/>
      <c r="T78" s="134"/>
    </row>
    <row r="79" spans="1:20" ht="12.75" customHeight="1">
      <c r="A79" s="132" t="s">
        <v>183</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181</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174</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R88" s="6"/>
      <c r="S88" s="6"/>
      <c r="T88" s="6"/>
    </row>
    <row r="89" spans="1:20">
      <c r="C89" s="6"/>
      <c r="E89" s="6"/>
      <c r="R89" s="6"/>
      <c r="S89" s="6"/>
      <c r="T89" s="6"/>
    </row>
    <row r="90" spans="1:20">
      <c r="C90" s="6"/>
      <c r="R90" s="6"/>
      <c r="S90" s="6"/>
      <c r="T90"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1" fitToHeight="0" orientation="landscape" horizontalDpi="200" verticalDpi="200" r:id="rId1"/>
  <headerFooter>
    <oddFooter>&amp;L&amp;12Office of Economic and Demographic Research&amp;C&amp;12Page &amp;P of &amp;N&amp;R&amp;12January 11, 2024</oddFooter>
  </headerFooter>
  <ignoredErrors>
    <ignoredError sqref="D75" formula="1"/>
    <ignoredError sqref="S8:S7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90"/>
  <sheetViews>
    <sheetView topLeftCell="A67" workbookViewId="0">
      <selection sqref="A1:T1"/>
    </sheetView>
  </sheetViews>
  <sheetFormatPr defaultRowHeight="13.2"/>
  <cols>
    <col min="1" max="1" width="13.6640625" customWidth="1"/>
    <col min="2" max="2" width="12.6640625" customWidth="1"/>
    <col min="3" max="3" width="18.6640625" customWidth="1"/>
    <col min="4" max="4" width="10.6640625" customWidth="1"/>
    <col min="5" max="5" width="18.6640625" customWidth="1"/>
    <col min="6" max="6" width="10.6640625" customWidth="1"/>
    <col min="7" max="12" width="11.6640625" customWidth="1"/>
    <col min="13" max="13" width="16.6640625" customWidth="1"/>
    <col min="14" max="15" width="13.6640625" customWidth="1"/>
    <col min="16" max="18" width="15.6640625" customWidth="1"/>
    <col min="19" max="19" width="16.6640625" customWidth="1"/>
    <col min="20" max="20" width="11.6640625" customWidth="1"/>
  </cols>
  <sheetData>
    <row r="1" spans="1:20" ht="24.6">
      <c r="A1" s="142" t="s">
        <v>170</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2020</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142</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278468</v>
      </c>
      <c r="C8" s="122">
        <v>30890343028</v>
      </c>
      <c r="D8" s="31">
        <f t="shared" ref="D8:D71" si="0">(C8/B8)</f>
        <v>110929.59703807978</v>
      </c>
      <c r="E8" s="116">
        <v>16184501452</v>
      </c>
      <c r="F8" s="23">
        <f t="shared" ref="F8:F71" si="1">(E8/B8)</f>
        <v>58119.789175057813</v>
      </c>
      <c r="G8" s="88">
        <v>7.8935000000000004</v>
      </c>
      <c r="H8" s="88" t="s">
        <v>125</v>
      </c>
      <c r="I8" s="88" t="s">
        <v>125</v>
      </c>
      <c r="J8" s="88" t="s">
        <v>125</v>
      </c>
      <c r="K8" s="88" t="s">
        <v>125</v>
      </c>
      <c r="L8" s="89">
        <v>1.4913000000000001</v>
      </c>
      <c r="M8" s="7">
        <v>128157039</v>
      </c>
      <c r="N8" s="31">
        <v>0</v>
      </c>
      <c r="O8" s="7">
        <v>0</v>
      </c>
      <c r="P8" s="43">
        <v>0</v>
      </c>
      <c r="Q8" s="43">
        <v>0</v>
      </c>
      <c r="R8" s="42">
        <v>24213187</v>
      </c>
      <c r="S8" s="8">
        <f>SUM(M8:R8)</f>
        <v>152370226</v>
      </c>
      <c r="T8" s="106">
        <f t="shared" ref="T8:T71" si="2">S8/B8</f>
        <v>547.17319763850787</v>
      </c>
    </row>
    <row r="9" spans="1:20">
      <c r="A9" s="10" t="s">
        <v>7</v>
      </c>
      <c r="B9" s="124">
        <v>28259</v>
      </c>
      <c r="C9" s="122">
        <v>2081894413</v>
      </c>
      <c r="D9" s="98">
        <f t="shared" si="0"/>
        <v>73671.906755369972</v>
      </c>
      <c r="E9" s="116">
        <v>1026085614</v>
      </c>
      <c r="F9" s="100">
        <f t="shared" si="1"/>
        <v>36310.046852330233</v>
      </c>
      <c r="G9" s="88">
        <v>7.2915999999999999</v>
      </c>
      <c r="H9" s="88" t="s">
        <v>125</v>
      </c>
      <c r="I9" s="88" t="s">
        <v>125</v>
      </c>
      <c r="J9" s="88" t="s">
        <v>125</v>
      </c>
      <c r="K9" s="88" t="s">
        <v>125</v>
      </c>
      <c r="L9" s="88" t="s">
        <v>125</v>
      </c>
      <c r="M9" s="96">
        <v>7481806</v>
      </c>
      <c r="N9" s="98">
        <v>0</v>
      </c>
      <c r="O9" s="101">
        <v>0</v>
      </c>
      <c r="P9" s="125">
        <v>0</v>
      </c>
      <c r="Q9" s="125">
        <v>0</v>
      </c>
      <c r="R9" s="126">
        <v>0</v>
      </c>
      <c r="S9" s="102">
        <f>SUM(M9:R9)</f>
        <v>7481806</v>
      </c>
      <c r="T9" s="107">
        <f t="shared" si="2"/>
        <v>264.75834247496374</v>
      </c>
    </row>
    <row r="10" spans="1:20">
      <c r="A10" s="10" t="s">
        <v>8</v>
      </c>
      <c r="B10" s="124">
        <v>175216</v>
      </c>
      <c r="C10" s="122">
        <v>24024734435</v>
      </c>
      <c r="D10" s="98">
        <f t="shared" si="0"/>
        <v>137114.95773787782</v>
      </c>
      <c r="E10" s="116">
        <v>17527161860</v>
      </c>
      <c r="F10" s="100">
        <f t="shared" si="1"/>
        <v>100031.74287736279</v>
      </c>
      <c r="G10" s="88">
        <v>4.4362000000000004</v>
      </c>
      <c r="H10" s="88" t="s">
        <v>125</v>
      </c>
      <c r="I10" s="88" t="s">
        <v>125</v>
      </c>
      <c r="J10" s="88">
        <v>7.7399999999999997E-2</v>
      </c>
      <c r="K10" s="88">
        <v>0.378</v>
      </c>
      <c r="L10" s="88">
        <v>0.1716</v>
      </c>
      <c r="M10" s="96">
        <v>77782551</v>
      </c>
      <c r="N10" s="98">
        <v>0</v>
      </c>
      <c r="O10" s="101">
        <v>0</v>
      </c>
      <c r="P10" s="125">
        <v>1357078</v>
      </c>
      <c r="Q10" s="125">
        <v>6628546</v>
      </c>
      <c r="R10" s="126">
        <v>3008910</v>
      </c>
      <c r="S10" s="102">
        <f t="shared" ref="S10:S73" si="3">SUM(M10:R10)</f>
        <v>88777085</v>
      </c>
      <c r="T10" s="107">
        <f t="shared" si="2"/>
        <v>506.67225025111861</v>
      </c>
    </row>
    <row r="11" spans="1:20">
      <c r="A11" s="10" t="s">
        <v>9</v>
      </c>
      <c r="B11" s="124">
        <v>28303</v>
      </c>
      <c r="C11" s="122">
        <v>1807058203</v>
      </c>
      <c r="D11" s="98">
        <f t="shared" si="0"/>
        <v>63846.878528777866</v>
      </c>
      <c r="E11" s="116">
        <v>1033358392</v>
      </c>
      <c r="F11" s="100">
        <f t="shared" si="1"/>
        <v>36510.560435289546</v>
      </c>
      <c r="G11" s="88">
        <v>9.1104000000000003</v>
      </c>
      <c r="H11" s="88" t="s">
        <v>125</v>
      </c>
      <c r="I11" s="88" t="s">
        <v>125</v>
      </c>
      <c r="J11" s="88" t="s">
        <v>125</v>
      </c>
      <c r="K11" s="88" t="s">
        <v>125</v>
      </c>
      <c r="L11" s="88" t="s">
        <v>125</v>
      </c>
      <c r="M11" s="96">
        <v>9414308</v>
      </c>
      <c r="N11" s="98">
        <v>0</v>
      </c>
      <c r="O11" s="101">
        <v>0</v>
      </c>
      <c r="P11" s="125">
        <v>0</v>
      </c>
      <c r="Q11" s="125">
        <v>0</v>
      </c>
      <c r="R11" s="126">
        <v>0</v>
      </c>
      <c r="S11" s="102">
        <f t="shared" si="3"/>
        <v>9414308</v>
      </c>
      <c r="T11" s="107">
        <f t="shared" si="2"/>
        <v>332.62579938522418</v>
      </c>
    </row>
    <row r="12" spans="1:20">
      <c r="A12" s="10" t="s">
        <v>10</v>
      </c>
      <c r="B12" s="124">
        <v>606612</v>
      </c>
      <c r="C12" s="122">
        <v>78131561232</v>
      </c>
      <c r="D12" s="98">
        <f t="shared" si="0"/>
        <v>128799.89388933948</v>
      </c>
      <c r="E12" s="116">
        <v>43803472075</v>
      </c>
      <c r="F12" s="100">
        <f t="shared" si="1"/>
        <v>72210.032236421306</v>
      </c>
      <c r="G12" s="88">
        <v>3.6928999999999998</v>
      </c>
      <c r="H12" s="88" t="s">
        <v>125</v>
      </c>
      <c r="I12" s="88">
        <v>0.71060000000000001</v>
      </c>
      <c r="J12" s="88" t="s">
        <v>125</v>
      </c>
      <c r="K12" s="88">
        <v>0.53349999999999997</v>
      </c>
      <c r="L12" s="88">
        <v>0.99850000000000005</v>
      </c>
      <c r="M12" s="96">
        <v>161778433</v>
      </c>
      <c r="N12" s="98">
        <v>0</v>
      </c>
      <c r="O12" s="101">
        <v>31370641</v>
      </c>
      <c r="P12" s="125">
        <v>0</v>
      </c>
      <c r="Q12" s="125">
        <v>23373042</v>
      </c>
      <c r="R12" s="126">
        <v>43741657</v>
      </c>
      <c r="S12" s="102">
        <f t="shared" si="3"/>
        <v>260263773</v>
      </c>
      <c r="T12" s="107">
        <f t="shared" si="2"/>
        <v>429.04488041779587</v>
      </c>
    </row>
    <row r="13" spans="1:20">
      <c r="A13" s="10" t="s">
        <v>11</v>
      </c>
      <c r="B13" s="124">
        <v>1944375</v>
      </c>
      <c r="C13" s="122">
        <v>302436532229</v>
      </c>
      <c r="D13" s="98">
        <f t="shared" si="0"/>
        <v>155544.34315859852</v>
      </c>
      <c r="E13" s="116">
        <v>209533224342</v>
      </c>
      <c r="F13" s="100">
        <f t="shared" si="1"/>
        <v>107763.7926541948</v>
      </c>
      <c r="G13" s="88">
        <v>5.4999000000000002</v>
      </c>
      <c r="H13" s="88">
        <v>0.1691</v>
      </c>
      <c r="I13" s="88" t="s">
        <v>125</v>
      </c>
      <c r="J13" s="88" t="s">
        <v>125</v>
      </c>
      <c r="K13" s="88">
        <v>2.01E-2</v>
      </c>
      <c r="L13" s="88">
        <v>2.3199999999999998E-2</v>
      </c>
      <c r="M13" s="96">
        <v>1159870383</v>
      </c>
      <c r="N13" s="98">
        <v>35664229</v>
      </c>
      <c r="O13" s="101">
        <v>0</v>
      </c>
      <c r="P13" s="125">
        <v>0</v>
      </c>
      <c r="Q13" s="125">
        <v>4242072</v>
      </c>
      <c r="R13" s="126">
        <v>4889827</v>
      </c>
      <c r="S13" s="102">
        <f t="shared" si="3"/>
        <v>1204666511</v>
      </c>
      <c r="T13" s="107">
        <f t="shared" si="2"/>
        <v>619.56490440372875</v>
      </c>
    </row>
    <row r="14" spans="1:20">
      <c r="A14" s="10" t="s">
        <v>12</v>
      </c>
      <c r="B14" s="124">
        <v>13648</v>
      </c>
      <c r="C14" s="122">
        <v>954999091</v>
      </c>
      <c r="D14" s="98">
        <f t="shared" si="0"/>
        <v>69973.555905627203</v>
      </c>
      <c r="E14" s="116">
        <v>427733108</v>
      </c>
      <c r="F14" s="100">
        <f t="shared" si="1"/>
        <v>31340.350820633059</v>
      </c>
      <c r="G14" s="88">
        <v>9.9</v>
      </c>
      <c r="H14" s="88" t="s">
        <v>125</v>
      </c>
      <c r="I14" s="88" t="s">
        <v>125</v>
      </c>
      <c r="J14" s="88" t="s">
        <v>125</v>
      </c>
      <c r="K14" s="88" t="s">
        <v>125</v>
      </c>
      <c r="L14" s="88" t="s">
        <v>125</v>
      </c>
      <c r="M14" s="96">
        <v>4232966</v>
      </c>
      <c r="N14" s="98">
        <v>0</v>
      </c>
      <c r="O14" s="101">
        <v>0</v>
      </c>
      <c r="P14" s="125">
        <v>0</v>
      </c>
      <c r="Q14" s="125">
        <v>0</v>
      </c>
      <c r="R14" s="126">
        <v>0</v>
      </c>
      <c r="S14" s="102">
        <f t="shared" si="3"/>
        <v>4232966</v>
      </c>
      <c r="T14" s="107">
        <f t="shared" si="2"/>
        <v>310.15284290738572</v>
      </c>
    </row>
    <row r="15" spans="1:20">
      <c r="A15" s="10" t="s">
        <v>13</v>
      </c>
      <c r="B15" s="124">
        <v>186847</v>
      </c>
      <c r="C15" s="122">
        <v>27748278508</v>
      </c>
      <c r="D15" s="98">
        <f t="shared" si="0"/>
        <v>148508.02264954749</v>
      </c>
      <c r="E15" s="116">
        <v>18838045279</v>
      </c>
      <c r="F15" s="100">
        <f t="shared" si="1"/>
        <v>100820.69971152868</v>
      </c>
      <c r="G15" s="88">
        <v>6.3007</v>
      </c>
      <c r="H15" s="88">
        <v>0.2</v>
      </c>
      <c r="I15" s="88" t="s">
        <v>125</v>
      </c>
      <c r="J15" s="88" t="s">
        <v>125</v>
      </c>
      <c r="K15" s="88" t="s">
        <v>125</v>
      </c>
      <c r="L15" s="88">
        <v>2.4963000000000002</v>
      </c>
      <c r="M15" s="96">
        <v>118849252</v>
      </c>
      <c r="N15" s="98">
        <v>3811565</v>
      </c>
      <c r="O15" s="101">
        <v>0</v>
      </c>
      <c r="P15" s="125">
        <v>0</v>
      </c>
      <c r="Q15" s="125">
        <v>0</v>
      </c>
      <c r="R15" s="126">
        <v>47088262</v>
      </c>
      <c r="S15" s="102">
        <f t="shared" si="3"/>
        <v>169749079</v>
      </c>
      <c r="T15" s="107">
        <f t="shared" si="2"/>
        <v>908.49239752310712</v>
      </c>
    </row>
    <row r="16" spans="1:20">
      <c r="A16" s="10" t="s">
        <v>14</v>
      </c>
      <c r="B16" s="124">
        <v>153843</v>
      </c>
      <c r="C16" s="122">
        <v>18388120502</v>
      </c>
      <c r="D16" s="98">
        <f t="shared" si="0"/>
        <v>119525.23353028737</v>
      </c>
      <c r="E16" s="116">
        <v>10655493324</v>
      </c>
      <c r="F16" s="100">
        <f t="shared" si="1"/>
        <v>69262.126479592829</v>
      </c>
      <c r="G16" s="88">
        <v>6.8815</v>
      </c>
      <c r="H16" s="88" t="s">
        <v>125</v>
      </c>
      <c r="I16" s="88">
        <v>0.32169999999999999</v>
      </c>
      <c r="J16" s="88" t="s">
        <v>125</v>
      </c>
      <c r="K16" s="88" t="s">
        <v>125</v>
      </c>
      <c r="L16" s="88">
        <v>0.61939999999999995</v>
      </c>
      <c r="M16" s="96">
        <v>73419233</v>
      </c>
      <c r="N16" s="98">
        <v>0</v>
      </c>
      <c r="O16" s="101">
        <v>3432205</v>
      </c>
      <c r="P16" s="125">
        <v>0</v>
      </c>
      <c r="Q16" s="125">
        <v>0</v>
      </c>
      <c r="R16" s="126">
        <v>6608256</v>
      </c>
      <c r="S16" s="102">
        <f t="shared" si="3"/>
        <v>83459694</v>
      </c>
      <c r="T16" s="107">
        <f t="shared" si="2"/>
        <v>542.49913223221074</v>
      </c>
    </row>
    <row r="17" spans="1:20">
      <c r="A17" s="10" t="s">
        <v>15</v>
      </c>
      <c r="B17" s="124">
        <v>218245</v>
      </c>
      <c r="C17" s="122">
        <v>19695866101</v>
      </c>
      <c r="D17" s="98">
        <f t="shared" si="0"/>
        <v>90246.585722467862</v>
      </c>
      <c r="E17" s="116">
        <v>12194592179</v>
      </c>
      <c r="F17" s="100">
        <f t="shared" si="1"/>
        <v>55875.70014891521</v>
      </c>
      <c r="G17" s="88">
        <v>5.3021000000000003</v>
      </c>
      <c r="H17" s="88" t="s">
        <v>125</v>
      </c>
      <c r="I17" s="88" t="s">
        <v>125</v>
      </c>
      <c r="J17" s="88" t="s">
        <v>125</v>
      </c>
      <c r="K17" s="88" t="s">
        <v>125</v>
      </c>
      <c r="L17" s="88">
        <v>2.5562999999999998</v>
      </c>
      <c r="M17" s="96">
        <v>64772993</v>
      </c>
      <c r="N17" s="98">
        <v>0</v>
      </c>
      <c r="O17" s="101">
        <v>0</v>
      </c>
      <c r="P17" s="125">
        <v>0</v>
      </c>
      <c r="Q17" s="125">
        <v>0</v>
      </c>
      <c r="R17" s="126">
        <v>31229312</v>
      </c>
      <c r="S17" s="102">
        <f t="shared" si="3"/>
        <v>96002305</v>
      </c>
      <c r="T17" s="107">
        <f t="shared" si="2"/>
        <v>439.88318174528627</v>
      </c>
    </row>
    <row r="18" spans="1:20">
      <c r="A18" s="10" t="s">
        <v>16</v>
      </c>
      <c r="B18" s="124">
        <v>375752</v>
      </c>
      <c r="C18" s="122">
        <v>124936231514</v>
      </c>
      <c r="D18" s="98">
        <f t="shared" si="0"/>
        <v>332496.51768719795</v>
      </c>
      <c r="E18" s="116">
        <v>99159595002</v>
      </c>
      <c r="F18" s="100">
        <f t="shared" si="1"/>
        <v>263896.38645170216</v>
      </c>
      <c r="G18" s="88">
        <v>3.5644999999999998</v>
      </c>
      <c r="H18" s="88" t="s">
        <v>125</v>
      </c>
      <c r="I18" s="88">
        <v>2.93E-2</v>
      </c>
      <c r="J18" s="88" t="s">
        <v>125</v>
      </c>
      <c r="K18" s="88" t="s">
        <v>125</v>
      </c>
      <c r="L18" s="88">
        <v>0.59740000000000004</v>
      </c>
      <c r="M18" s="96">
        <v>353484821</v>
      </c>
      <c r="N18" s="98">
        <v>0</v>
      </c>
      <c r="O18" s="101">
        <v>2905602</v>
      </c>
      <c r="P18" s="125">
        <v>0</v>
      </c>
      <c r="Q18" s="125">
        <v>0</v>
      </c>
      <c r="R18" s="126">
        <v>59245062</v>
      </c>
      <c r="S18" s="102">
        <f t="shared" si="3"/>
        <v>415635485</v>
      </c>
      <c r="T18" s="107">
        <f t="shared" si="2"/>
        <v>1106.1431076880497</v>
      </c>
    </row>
    <row r="19" spans="1:20">
      <c r="A19" s="10" t="s">
        <v>17</v>
      </c>
      <c r="B19" s="124">
        <v>69698</v>
      </c>
      <c r="C19" s="122">
        <v>5220026625</v>
      </c>
      <c r="D19" s="98">
        <f t="shared" si="0"/>
        <v>74894.927042382857</v>
      </c>
      <c r="E19" s="116">
        <v>3035433227</v>
      </c>
      <c r="F19" s="100">
        <f t="shared" si="1"/>
        <v>43551.224238859075</v>
      </c>
      <c r="G19" s="88">
        <v>8.0150000000000006</v>
      </c>
      <c r="H19" s="88" t="s">
        <v>125</v>
      </c>
      <c r="I19" s="88" t="s">
        <v>125</v>
      </c>
      <c r="J19" s="88" t="s">
        <v>125</v>
      </c>
      <c r="K19" s="88" t="s">
        <v>125</v>
      </c>
      <c r="L19" s="88" t="s">
        <v>125</v>
      </c>
      <c r="M19" s="96">
        <v>24328267</v>
      </c>
      <c r="N19" s="98">
        <v>0</v>
      </c>
      <c r="O19" s="101">
        <v>0</v>
      </c>
      <c r="P19" s="125">
        <v>0</v>
      </c>
      <c r="Q19" s="125">
        <v>0</v>
      </c>
      <c r="R19" s="126">
        <v>0</v>
      </c>
      <c r="S19" s="102">
        <f t="shared" si="3"/>
        <v>24328267</v>
      </c>
      <c r="T19" s="107">
        <f t="shared" si="2"/>
        <v>349.05258400527993</v>
      </c>
    </row>
    <row r="20" spans="1:20">
      <c r="A20" s="10" t="s">
        <v>140</v>
      </c>
      <c r="B20" s="124">
        <v>33976</v>
      </c>
      <c r="C20" s="122">
        <v>4199321875</v>
      </c>
      <c r="D20" s="98">
        <f t="shared" si="0"/>
        <v>123596.71164939957</v>
      </c>
      <c r="E20" s="116">
        <v>1936032458</v>
      </c>
      <c r="F20" s="100">
        <f t="shared" si="1"/>
        <v>56982.353955733459</v>
      </c>
      <c r="G20" s="88">
        <v>8.5060000000000002</v>
      </c>
      <c r="H20" s="88" t="s">
        <v>125</v>
      </c>
      <c r="I20" s="88" t="s">
        <v>125</v>
      </c>
      <c r="J20" s="88" t="s">
        <v>125</v>
      </c>
      <c r="K20" s="88" t="s">
        <v>125</v>
      </c>
      <c r="L20" s="88">
        <v>2.1896</v>
      </c>
      <c r="M20" s="96">
        <v>16499924</v>
      </c>
      <c r="N20" s="98">
        <v>0</v>
      </c>
      <c r="O20" s="101">
        <v>0</v>
      </c>
      <c r="P20" s="125">
        <v>0</v>
      </c>
      <c r="Q20" s="125">
        <v>0</v>
      </c>
      <c r="R20" s="126">
        <v>4247339</v>
      </c>
      <c r="S20" s="102">
        <f t="shared" si="3"/>
        <v>20747263</v>
      </c>
      <c r="T20" s="107">
        <f t="shared" si="2"/>
        <v>610.64466093713213</v>
      </c>
    </row>
    <row r="21" spans="1:20">
      <c r="A21" s="10" t="s">
        <v>18</v>
      </c>
      <c r="B21" s="124">
        <v>16759</v>
      </c>
      <c r="C21" s="122">
        <v>1452049579</v>
      </c>
      <c r="D21" s="98">
        <f t="shared" si="0"/>
        <v>86642.972671400436</v>
      </c>
      <c r="E21" s="116">
        <v>572564572</v>
      </c>
      <c r="F21" s="100">
        <f t="shared" si="1"/>
        <v>34164.602422578915</v>
      </c>
      <c r="G21" s="88">
        <v>10</v>
      </c>
      <c r="H21" s="88" t="s">
        <v>125</v>
      </c>
      <c r="I21" s="88" t="s">
        <v>125</v>
      </c>
      <c r="J21" s="88" t="s">
        <v>125</v>
      </c>
      <c r="K21" s="88" t="s">
        <v>125</v>
      </c>
      <c r="L21" s="88">
        <v>3</v>
      </c>
      <c r="M21" s="96">
        <v>5725646</v>
      </c>
      <c r="N21" s="98">
        <v>0</v>
      </c>
      <c r="O21" s="101">
        <v>0</v>
      </c>
      <c r="P21" s="125">
        <v>0</v>
      </c>
      <c r="Q21" s="125">
        <v>0</v>
      </c>
      <c r="R21" s="126">
        <v>1717695</v>
      </c>
      <c r="S21" s="102">
        <f t="shared" si="3"/>
        <v>7443341</v>
      </c>
      <c r="T21" s="107">
        <f t="shared" si="2"/>
        <v>444.1399248165165</v>
      </c>
    </row>
    <row r="22" spans="1:20">
      <c r="A22" s="10" t="s">
        <v>19</v>
      </c>
      <c r="B22" s="124">
        <v>995567</v>
      </c>
      <c r="C22" s="122">
        <v>114376633130</v>
      </c>
      <c r="D22" s="98">
        <f t="shared" si="0"/>
        <v>114885.92242410606</v>
      </c>
      <c r="E22" s="116">
        <v>73648850643</v>
      </c>
      <c r="F22" s="100">
        <f t="shared" si="1"/>
        <v>73976.789751970486</v>
      </c>
      <c r="G22" s="88" t="s">
        <v>125</v>
      </c>
      <c r="H22" s="88" t="s">
        <v>125</v>
      </c>
      <c r="I22" s="88" t="s">
        <v>125</v>
      </c>
      <c r="J22" s="88">
        <v>12.3088</v>
      </c>
      <c r="K22" s="88" t="s">
        <v>125</v>
      </c>
      <c r="L22" s="88" t="s">
        <v>125</v>
      </c>
      <c r="M22" s="96">
        <v>0</v>
      </c>
      <c r="N22" s="98">
        <v>0</v>
      </c>
      <c r="O22" s="101">
        <v>0</v>
      </c>
      <c r="P22" s="125">
        <v>823122827</v>
      </c>
      <c r="Q22" s="125">
        <v>0</v>
      </c>
      <c r="R22" s="126">
        <v>0</v>
      </c>
      <c r="S22" s="102">
        <f t="shared" si="3"/>
        <v>823122827</v>
      </c>
      <c r="T22" s="107">
        <f t="shared" si="2"/>
        <v>826.78797810694812</v>
      </c>
    </row>
    <row r="23" spans="1:20">
      <c r="A23" s="10" t="s">
        <v>20</v>
      </c>
      <c r="B23" s="124">
        <v>321905</v>
      </c>
      <c r="C23" s="122">
        <v>32811015762</v>
      </c>
      <c r="D23" s="98">
        <f t="shared" si="0"/>
        <v>101927.63629642286</v>
      </c>
      <c r="E23" s="116">
        <v>19701479859</v>
      </c>
      <c r="F23" s="100">
        <f t="shared" si="1"/>
        <v>61202.776778863328</v>
      </c>
      <c r="G23" s="88">
        <v>6.6165000000000003</v>
      </c>
      <c r="H23" s="88" t="s">
        <v>125</v>
      </c>
      <c r="I23" s="88" t="s">
        <v>125</v>
      </c>
      <c r="J23" s="88" t="s">
        <v>125</v>
      </c>
      <c r="K23" s="88" t="s">
        <v>125</v>
      </c>
      <c r="L23" s="88">
        <v>0.84550000000000003</v>
      </c>
      <c r="M23" s="96">
        <v>130433500</v>
      </c>
      <c r="N23" s="98">
        <v>0</v>
      </c>
      <c r="O23" s="101">
        <v>0</v>
      </c>
      <c r="P23" s="125">
        <v>0</v>
      </c>
      <c r="Q23" s="125">
        <v>0</v>
      </c>
      <c r="R23" s="126">
        <v>16668339</v>
      </c>
      <c r="S23" s="102">
        <f t="shared" si="3"/>
        <v>147101839</v>
      </c>
      <c r="T23" s="107">
        <f t="shared" si="2"/>
        <v>456.97283049346856</v>
      </c>
    </row>
    <row r="24" spans="1:20">
      <c r="A24" s="10" t="s">
        <v>21</v>
      </c>
      <c r="B24" s="124">
        <v>115378</v>
      </c>
      <c r="C24" s="122">
        <v>14846646485</v>
      </c>
      <c r="D24" s="98">
        <f t="shared" si="0"/>
        <v>128678.3137599889</v>
      </c>
      <c r="E24" s="116">
        <v>9824806225</v>
      </c>
      <c r="F24" s="100">
        <f t="shared" si="1"/>
        <v>85153.202733623388</v>
      </c>
      <c r="G24" s="88">
        <v>8.2546999999999997</v>
      </c>
      <c r="H24" s="88">
        <v>0.33</v>
      </c>
      <c r="I24" s="88" t="s">
        <v>125</v>
      </c>
      <c r="J24" s="88" t="s">
        <v>125</v>
      </c>
      <c r="K24" s="88" t="s">
        <v>125</v>
      </c>
      <c r="L24" s="88" t="s">
        <v>125</v>
      </c>
      <c r="M24" s="96">
        <v>81100815</v>
      </c>
      <c r="N24" s="98">
        <v>3242197</v>
      </c>
      <c r="O24" s="101">
        <v>0</v>
      </c>
      <c r="P24" s="125">
        <v>0</v>
      </c>
      <c r="Q24" s="125">
        <v>0</v>
      </c>
      <c r="R24" s="126">
        <v>0</v>
      </c>
      <c r="S24" s="102">
        <f t="shared" si="3"/>
        <v>84343012</v>
      </c>
      <c r="T24" s="107">
        <f t="shared" si="2"/>
        <v>731.01468217511137</v>
      </c>
    </row>
    <row r="25" spans="1:20">
      <c r="A25" s="10" t="s">
        <v>22</v>
      </c>
      <c r="B25" s="124">
        <v>12451</v>
      </c>
      <c r="C25" s="122">
        <v>3252223857</v>
      </c>
      <c r="D25" s="98">
        <f t="shared" si="0"/>
        <v>261201.81969319732</v>
      </c>
      <c r="E25" s="116">
        <v>2147985872</v>
      </c>
      <c r="F25" s="100">
        <f t="shared" si="1"/>
        <v>172515.12906593847</v>
      </c>
      <c r="G25" s="88">
        <v>5.7760999999999996</v>
      </c>
      <c r="H25" s="88" t="s">
        <v>125</v>
      </c>
      <c r="I25" s="88" t="s">
        <v>125</v>
      </c>
      <c r="J25" s="88" t="s">
        <v>125</v>
      </c>
      <c r="K25" s="88" t="s">
        <v>125</v>
      </c>
      <c r="L25" s="88" t="s">
        <v>125</v>
      </c>
      <c r="M25" s="96">
        <v>12406980</v>
      </c>
      <c r="N25" s="98">
        <v>0</v>
      </c>
      <c r="O25" s="101">
        <v>0</v>
      </c>
      <c r="P25" s="125">
        <v>0</v>
      </c>
      <c r="Q25" s="125">
        <v>0</v>
      </c>
      <c r="R25" s="126">
        <v>0</v>
      </c>
      <c r="S25" s="102">
        <f t="shared" si="3"/>
        <v>12406980</v>
      </c>
      <c r="T25" s="107">
        <f t="shared" si="2"/>
        <v>996.46454100072287</v>
      </c>
    </row>
    <row r="26" spans="1:20">
      <c r="A26" s="10" t="s">
        <v>23</v>
      </c>
      <c r="B26" s="124">
        <v>43826</v>
      </c>
      <c r="C26" s="122">
        <v>3023654280</v>
      </c>
      <c r="D26" s="98">
        <f t="shared" si="0"/>
        <v>68992.248437000861</v>
      </c>
      <c r="E26" s="116">
        <v>1515293020</v>
      </c>
      <c r="F26" s="100">
        <f t="shared" si="1"/>
        <v>34575.206954775706</v>
      </c>
      <c r="G26" s="88">
        <v>8.9063999999999997</v>
      </c>
      <c r="H26" s="88" t="s">
        <v>125</v>
      </c>
      <c r="I26" s="88" t="s">
        <v>125</v>
      </c>
      <c r="J26" s="88" t="s">
        <v>125</v>
      </c>
      <c r="K26" s="88" t="s">
        <v>125</v>
      </c>
      <c r="L26" s="88" t="s">
        <v>125</v>
      </c>
      <c r="M26" s="96">
        <v>13494251</v>
      </c>
      <c r="N26" s="98">
        <v>0</v>
      </c>
      <c r="O26" s="101">
        <v>0</v>
      </c>
      <c r="P26" s="125">
        <v>0</v>
      </c>
      <c r="Q26" s="125">
        <v>0</v>
      </c>
      <c r="R26" s="126">
        <v>0</v>
      </c>
      <c r="S26" s="102">
        <f t="shared" si="3"/>
        <v>13494251</v>
      </c>
      <c r="T26" s="107">
        <f t="shared" si="2"/>
        <v>307.90514762926119</v>
      </c>
    </row>
    <row r="27" spans="1:20">
      <c r="A27" s="10" t="s">
        <v>24</v>
      </c>
      <c r="B27" s="124">
        <v>17864</v>
      </c>
      <c r="C27" s="122">
        <v>1701743508</v>
      </c>
      <c r="D27" s="98">
        <f t="shared" si="0"/>
        <v>95261.056202418273</v>
      </c>
      <c r="E27" s="116">
        <v>859967244</v>
      </c>
      <c r="F27" s="100">
        <f t="shared" si="1"/>
        <v>48139.680026869682</v>
      </c>
      <c r="G27" s="88">
        <v>9.4</v>
      </c>
      <c r="H27" s="88" t="s">
        <v>125</v>
      </c>
      <c r="I27" s="88">
        <v>1.0624</v>
      </c>
      <c r="J27" s="88" t="s">
        <v>125</v>
      </c>
      <c r="K27" s="88" t="s">
        <v>125</v>
      </c>
      <c r="L27" s="88" t="s">
        <v>125</v>
      </c>
      <c r="M27" s="96">
        <v>8080545</v>
      </c>
      <c r="N27" s="98">
        <v>0</v>
      </c>
      <c r="O27" s="101">
        <v>921696</v>
      </c>
      <c r="P27" s="125">
        <v>0</v>
      </c>
      <c r="Q27" s="125">
        <v>0</v>
      </c>
      <c r="R27" s="126">
        <v>0</v>
      </c>
      <c r="S27" s="102">
        <f t="shared" si="3"/>
        <v>9002241</v>
      </c>
      <c r="T27" s="107">
        <f t="shared" si="2"/>
        <v>503.93198611733095</v>
      </c>
    </row>
    <row r="28" spans="1:20">
      <c r="A28" s="10" t="s">
        <v>25</v>
      </c>
      <c r="B28" s="124">
        <v>12126</v>
      </c>
      <c r="C28" s="122">
        <v>3626240526</v>
      </c>
      <c r="D28" s="98">
        <f t="shared" si="0"/>
        <v>299046.71994062344</v>
      </c>
      <c r="E28" s="116">
        <v>714004841</v>
      </c>
      <c r="F28" s="100">
        <f t="shared" si="1"/>
        <v>58882.14093682995</v>
      </c>
      <c r="G28" s="88">
        <v>9.1366999999999994</v>
      </c>
      <c r="H28" s="88" t="s">
        <v>125</v>
      </c>
      <c r="I28" s="88" t="s">
        <v>125</v>
      </c>
      <c r="J28" s="88" t="s">
        <v>125</v>
      </c>
      <c r="K28" s="88" t="s">
        <v>125</v>
      </c>
      <c r="L28" s="88">
        <v>3</v>
      </c>
      <c r="M28" s="96">
        <v>6523646</v>
      </c>
      <c r="N28" s="98">
        <v>0</v>
      </c>
      <c r="O28" s="101">
        <v>0</v>
      </c>
      <c r="P28" s="125">
        <v>0</v>
      </c>
      <c r="Q28" s="125">
        <v>0</v>
      </c>
      <c r="R28" s="126">
        <v>2142023</v>
      </c>
      <c r="S28" s="102">
        <f t="shared" si="3"/>
        <v>8665669</v>
      </c>
      <c r="T28" s="107">
        <f t="shared" si="2"/>
        <v>714.63541151245261</v>
      </c>
    </row>
    <row r="29" spans="1:20">
      <c r="A29" s="10" t="s">
        <v>26</v>
      </c>
      <c r="B29" s="124">
        <v>14192</v>
      </c>
      <c r="C29" s="122">
        <v>3247444530</v>
      </c>
      <c r="D29" s="98">
        <f t="shared" si="0"/>
        <v>228822.19067080045</v>
      </c>
      <c r="E29" s="116">
        <v>1796633771</v>
      </c>
      <c r="F29" s="100">
        <f t="shared" si="1"/>
        <v>126594.82602874859</v>
      </c>
      <c r="G29" s="88">
        <v>7.1</v>
      </c>
      <c r="H29" s="88" t="s">
        <v>125</v>
      </c>
      <c r="I29" s="88" t="s">
        <v>125</v>
      </c>
      <c r="J29" s="88" t="s">
        <v>125</v>
      </c>
      <c r="K29" s="88">
        <v>0.39410000000000001</v>
      </c>
      <c r="L29" s="88">
        <v>0.223</v>
      </c>
      <c r="M29" s="96">
        <v>12755774</v>
      </c>
      <c r="N29" s="98">
        <v>0</v>
      </c>
      <c r="O29" s="101">
        <v>0</v>
      </c>
      <c r="P29" s="125">
        <v>0</v>
      </c>
      <c r="Q29" s="125">
        <v>707979</v>
      </c>
      <c r="R29" s="126">
        <v>400722</v>
      </c>
      <c r="S29" s="102">
        <f t="shared" si="3"/>
        <v>13864475</v>
      </c>
      <c r="T29" s="107">
        <f t="shared" si="2"/>
        <v>976.92185738444198</v>
      </c>
    </row>
    <row r="30" spans="1:20">
      <c r="A30" s="10" t="s">
        <v>27</v>
      </c>
      <c r="B30" s="124">
        <v>14004</v>
      </c>
      <c r="C30" s="122">
        <v>1679489277</v>
      </c>
      <c r="D30" s="98">
        <f t="shared" si="0"/>
        <v>119929.25428449015</v>
      </c>
      <c r="E30" s="116">
        <v>1020402977</v>
      </c>
      <c r="F30" s="100">
        <f t="shared" si="1"/>
        <v>72865.108326192523</v>
      </c>
      <c r="G30" s="88">
        <v>10</v>
      </c>
      <c r="H30" s="88" t="s">
        <v>125</v>
      </c>
      <c r="I30" s="88" t="s">
        <v>125</v>
      </c>
      <c r="J30" s="88" t="s">
        <v>125</v>
      </c>
      <c r="K30" s="88" t="s">
        <v>125</v>
      </c>
      <c r="L30" s="88" t="s">
        <v>125</v>
      </c>
      <c r="M30" s="96">
        <v>10204030</v>
      </c>
      <c r="N30" s="98">
        <v>0</v>
      </c>
      <c r="O30" s="101">
        <v>0</v>
      </c>
      <c r="P30" s="125">
        <v>0</v>
      </c>
      <c r="Q30" s="125">
        <v>0</v>
      </c>
      <c r="R30" s="126">
        <v>0</v>
      </c>
      <c r="S30" s="102">
        <f t="shared" si="3"/>
        <v>10204030</v>
      </c>
      <c r="T30" s="107">
        <f t="shared" si="2"/>
        <v>728.65109968580407</v>
      </c>
    </row>
    <row r="31" spans="1:20">
      <c r="A31" s="10" t="s">
        <v>28</v>
      </c>
      <c r="B31" s="124">
        <v>25327</v>
      </c>
      <c r="C31" s="122">
        <v>3900907117</v>
      </c>
      <c r="D31" s="98">
        <f t="shared" si="0"/>
        <v>154021.68109132547</v>
      </c>
      <c r="E31" s="116">
        <v>1757575531</v>
      </c>
      <c r="F31" s="100">
        <f t="shared" si="1"/>
        <v>69395.330319421962</v>
      </c>
      <c r="G31" s="88">
        <v>8.8038000000000007</v>
      </c>
      <c r="H31" s="88" t="s">
        <v>125</v>
      </c>
      <c r="I31" s="88" t="s">
        <v>125</v>
      </c>
      <c r="J31" s="88" t="s">
        <v>125</v>
      </c>
      <c r="K31" s="88" t="s">
        <v>125</v>
      </c>
      <c r="L31" s="88" t="s">
        <v>125</v>
      </c>
      <c r="M31" s="96">
        <v>15477768</v>
      </c>
      <c r="N31" s="98">
        <v>0</v>
      </c>
      <c r="O31" s="101">
        <v>0</v>
      </c>
      <c r="P31" s="125">
        <v>0</v>
      </c>
      <c r="Q31" s="125">
        <v>0</v>
      </c>
      <c r="R31" s="126">
        <v>0</v>
      </c>
      <c r="S31" s="102">
        <f t="shared" si="3"/>
        <v>15477768</v>
      </c>
      <c r="T31" s="107">
        <f t="shared" si="2"/>
        <v>611.11730564219999</v>
      </c>
    </row>
    <row r="32" spans="1:20">
      <c r="A32" s="10" t="s">
        <v>29</v>
      </c>
      <c r="B32" s="124">
        <v>39619</v>
      </c>
      <c r="C32" s="122">
        <v>6450071480</v>
      </c>
      <c r="D32" s="98">
        <f t="shared" si="0"/>
        <v>162802.48062798154</v>
      </c>
      <c r="E32" s="116">
        <v>2415398806</v>
      </c>
      <c r="F32" s="100">
        <f t="shared" si="1"/>
        <v>60965.668139024208</v>
      </c>
      <c r="G32" s="88">
        <v>7.75</v>
      </c>
      <c r="H32" s="88" t="s">
        <v>125</v>
      </c>
      <c r="I32" s="88" t="s">
        <v>125</v>
      </c>
      <c r="J32" s="88" t="s">
        <v>125</v>
      </c>
      <c r="K32" s="88" t="s">
        <v>125</v>
      </c>
      <c r="L32" s="88" t="s">
        <v>125</v>
      </c>
      <c r="M32" s="96">
        <v>18729931</v>
      </c>
      <c r="N32" s="98">
        <v>0</v>
      </c>
      <c r="O32" s="101">
        <v>0</v>
      </c>
      <c r="P32" s="125">
        <v>0</v>
      </c>
      <c r="Q32" s="125">
        <v>0</v>
      </c>
      <c r="R32" s="126">
        <v>0</v>
      </c>
      <c r="S32" s="102">
        <f t="shared" si="3"/>
        <v>18729931</v>
      </c>
      <c r="T32" s="107">
        <f t="shared" si="2"/>
        <v>472.7512304702289</v>
      </c>
    </row>
    <row r="33" spans="1:20">
      <c r="A33" s="10" t="s">
        <v>30</v>
      </c>
      <c r="B33" s="124">
        <v>194515</v>
      </c>
      <c r="C33" s="122">
        <v>18340694715</v>
      </c>
      <c r="D33" s="98">
        <f t="shared" si="0"/>
        <v>94289.359252499809</v>
      </c>
      <c r="E33" s="116">
        <v>9971870546</v>
      </c>
      <c r="F33" s="100">
        <f t="shared" si="1"/>
        <v>51265.303683520549</v>
      </c>
      <c r="G33" s="88">
        <v>8.4604999999999997</v>
      </c>
      <c r="H33" s="88" t="s">
        <v>125</v>
      </c>
      <c r="I33" s="88" t="s">
        <v>125</v>
      </c>
      <c r="J33" s="88" t="s">
        <v>125</v>
      </c>
      <c r="K33" s="88" t="s">
        <v>125</v>
      </c>
      <c r="L33" s="88">
        <v>1.0239</v>
      </c>
      <c r="M33" s="96">
        <v>84442619</v>
      </c>
      <c r="N33" s="98">
        <v>0</v>
      </c>
      <c r="O33" s="101">
        <v>0</v>
      </c>
      <c r="P33" s="125">
        <v>0</v>
      </c>
      <c r="Q33" s="125">
        <v>0</v>
      </c>
      <c r="R33" s="126">
        <v>10219349</v>
      </c>
      <c r="S33" s="102">
        <f t="shared" si="3"/>
        <v>94661968</v>
      </c>
      <c r="T33" s="107">
        <f t="shared" si="2"/>
        <v>486.65639153792768</v>
      </c>
    </row>
    <row r="34" spans="1:20">
      <c r="A34" s="10" t="s">
        <v>31</v>
      </c>
      <c r="B34" s="124">
        <v>101235</v>
      </c>
      <c r="C34" s="122">
        <v>8543016454</v>
      </c>
      <c r="D34" s="98">
        <f t="shared" si="0"/>
        <v>84387.973072553956</v>
      </c>
      <c r="E34" s="116">
        <v>5335974010</v>
      </c>
      <c r="F34" s="100">
        <f t="shared" si="1"/>
        <v>52708.786585667011</v>
      </c>
      <c r="G34" s="88">
        <v>8.5500000000000007</v>
      </c>
      <c r="H34" s="88" t="s">
        <v>125</v>
      </c>
      <c r="I34" s="88" t="s">
        <v>125</v>
      </c>
      <c r="J34" s="88" t="s">
        <v>125</v>
      </c>
      <c r="K34" s="88" t="s">
        <v>125</v>
      </c>
      <c r="L34" s="88" t="s">
        <v>125</v>
      </c>
      <c r="M34" s="96">
        <v>45596726</v>
      </c>
      <c r="N34" s="98">
        <v>0</v>
      </c>
      <c r="O34" s="101">
        <v>0</v>
      </c>
      <c r="P34" s="125">
        <v>0</v>
      </c>
      <c r="Q34" s="125">
        <v>0</v>
      </c>
      <c r="R34" s="126">
        <v>0</v>
      </c>
      <c r="S34" s="102">
        <f t="shared" si="3"/>
        <v>45596726</v>
      </c>
      <c r="T34" s="107">
        <f t="shared" si="2"/>
        <v>450.40476119918998</v>
      </c>
    </row>
    <row r="35" spans="1:20">
      <c r="A35" s="10" t="s">
        <v>32</v>
      </c>
      <c r="B35" s="124">
        <v>1459762</v>
      </c>
      <c r="C35" s="122">
        <v>166867163650</v>
      </c>
      <c r="D35" s="98">
        <f t="shared" si="0"/>
        <v>114311.21213595093</v>
      </c>
      <c r="E35" s="116">
        <v>112433122145</v>
      </c>
      <c r="F35" s="100">
        <f t="shared" si="1"/>
        <v>77021.54333720154</v>
      </c>
      <c r="G35" s="88">
        <v>5.7309000000000001</v>
      </c>
      <c r="H35" s="88">
        <v>6.0400000000000002E-2</v>
      </c>
      <c r="I35" s="88" t="s">
        <v>125</v>
      </c>
      <c r="J35" s="88" t="s">
        <v>125</v>
      </c>
      <c r="K35" s="88">
        <v>0.5373</v>
      </c>
      <c r="L35" s="88">
        <v>2.6520999999999999</v>
      </c>
      <c r="M35" s="96">
        <v>646480759</v>
      </c>
      <c r="N35" s="98">
        <v>6839971</v>
      </c>
      <c r="O35" s="101">
        <v>0</v>
      </c>
      <c r="P35" s="125">
        <v>0</v>
      </c>
      <c r="Q35" s="125">
        <v>60613533</v>
      </c>
      <c r="R35" s="126">
        <v>299172037</v>
      </c>
      <c r="S35" s="102">
        <f t="shared" si="3"/>
        <v>1013106300</v>
      </c>
      <c r="T35" s="107">
        <f t="shared" si="2"/>
        <v>694.02155967890656</v>
      </c>
    </row>
    <row r="36" spans="1:20">
      <c r="A36" s="10" t="s">
        <v>33</v>
      </c>
      <c r="B36" s="124">
        <v>19653</v>
      </c>
      <c r="C36" s="122">
        <v>1185515415</v>
      </c>
      <c r="D36" s="98">
        <f t="shared" si="0"/>
        <v>60322.363761257824</v>
      </c>
      <c r="E36" s="116">
        <v>465349843</v>
      </c>
      <c r="F36" s="100">
        <f t="shared" si="1"/>
        <v>23678.310843128274</v>
      </c>
      <c r="G36" s="88">
        <v>9.4916</v>
      </c>
      <c r="H36" s="88" t="s">
        <v>125</v>
      </c>
      <c r="I36" s="88" t="s">
        <v>125</v>
      </c>
      <c r="J36" s="88" t="s">
        <v>125</v>
      </c>
      <c r="K36" s="88" t="s">
        <v>125</v>
      </c>
      <c r="L36" s="88" t="s">
        <v>125</v>
      </c>
      <c r="M36" s="96">
        <v>4416913</v>
      </c>
      <c r="N36" s="98">
        <v>0</v>
      </c>
      <c r="O36" s="101">
        <v>0</v>
      </c>
      <c r="P36" s="125">
        <v>0</v>
      </c>
      <c r="Q36" s="125">
        <v>0</v>
      </c>
      <c r="R36" s="126">
        <v>0</v>
      </c>
      <c r="S36" s="102">
        <f t="shared" si="3"/>
        <v>4416913</v>
      </c>
      <c r="T36" s="107">
        <f t="shared" si="2"/>
        <v>224.74497532183381</v>
      </c>
    </row>
    <row r="37" spans="1:20">
      <c r="A37" s="10" t="s">
        <v>34</v>
      </c>
      <c r="B37" s="124">
        <v>159788</v>
      </c>
      <c r="C37" s="122">
        <v>28659950435</v>
      </c>
      <c r="D37" s="98">
        <f t="shared" si="0"/>
        <v>179362.34532630735</v>
      </c>
      <c r="E37" s="116">
        <v>19561657038</v>
      </c>
      <c r="F37" s="100">
        <f t="shared" si="1"/>
        <v>122422.56638796405</v>
      </c>
      <c r="G37" s="88">
        <v>3.5474999999999999</v>
      </c>
      <c r="H37" s="88" t="s">
        <v>125</v>
      </c>
      <c r="I37" s="88" t="s">
        <v>125</v>
      </c>
      <c r="J37" s="88" t="s">
        <v>125</v>
      </c>
      <c r="K37" s="88">
        <v>1.9338</v>
      </c>
      <c r="L37" s="88">
        <v>0.63770000000000004</v>
      </c>
      <c r="M37" s="96">
        <v>69452997</v>
      </c>
      <c r="N37" s="98">
        <v>0</v>
      </c>
      <c r="O37" s="101">
        <v>0</v>
      </c>
      <c r="P37" s="125">
        <v>0</v>
      </c>
      <c r="Q37" s="125">
        <v>37859357</v>
      </c>
      <c r="R37" s="126">
        <v>12484030</v>
      </c>
      <c r="S37" s="102">
        <f t="shared" si="3"/>
        <v>119796384</v>
      </c>
      <c r="T37" s="107">
        <f t="shared" si="2"/>
        <v>749.72078003354443</v>
      </c>
    </row>
    <row r="38" spans="1:20">
      <c r="A38" s="10" t="s">
        <v>35</v>
      </c>
      <c r="B38" s="124">
        <v>47319</v>
      </c>
      <c r="C38" s="122">
        <v>3113347281</v>
      </c>
      <c r="D38" s="98">
        <f t="shared" si="0"/>
        <v>65794.866353895894</v>
      </c>
      <c r="E38" s="116">
        <v>1607744811</v>
      </c>
      <c r="F38" s="100">
        <f t="shared" si="1"/>
        <v>33976.72839662715</v>
      </c>
      <c r="G38" s="88">
        <v>7.4450000000000003</v>
      </c>
      <c r="H38" s="88" t="s">
        <v>125</v>
      </c>
      <c r="I38" s="88" t="s">
        <v>125</v>
      </c>
      <c r="J38" s="88" t="s">
        <v>125</v>
      </c>
      <c r="K38" s="88" t="s">
        <v>125</v>
      </c>
      <c r="L38" s="88" t="s">
        <v>125</v>
      </c>
      <c r="M38" s="96">
        <v>11969183</v>
      </c>
      <c r="N38" s="98">
        <v>0</v>
      </c>
      <c r="O38" s="101">
        <v>0</v>
      </c>
      <c r="P38" s="125">
        <v>0</v>
      </c>
      <c r="Q38" s="125">
        <v>0</v>
      </c>
      <c r="R38" s="126">
        <v>0</v>
      </c>
      <c r="S38" s="102">
        <f t="shared" si="3"/>
        <v>11969183</v>
      </c>
      <c r="T38" s="107">
        <f t="shared" si="2"/>
        <v>252.94665990405545</v>
      </c>
    </row>
    <row r="39" spans="1:20">
      <c r="A39" s="10" t="s">
        <v>36</v>
      </c>
      <c r="B39" s="124">
        <v>14510</v>
      </c>
      <c r="C39" s="122">
        <v>1594376930</v>
      </c>
      <c r="D39" s="98">
        <f t="shared" si="0"/>
        <v>109881.2494831151</v>
      </c>
      <c r="E39" s="116">
        <v>662919019</v>
      </c>
      <c r="F39" s="100">
        <f t="shared" si="1"/>
        <v>45687.044727773951</v>
      </c>
      <c r="G39" s="88">
        <v>7.95</v>
      </c>
      <c r="H39" s="88" t="s">
        <v>125</v>
      </c>
      <c r="I39" s="88" t="s">
        <v>125</v>
      </c>
      <c r="J39" s="88" t="s">
        <v>125</v>
      </c>
      <c r="K39" s="88" t="s">
        <v>125</v>
      </c>
      <c r="L39" s="88" t="s">
        <v>125</v>
      </c>
      <c r="M39" s="96">
        <v>5270210</v>
      </c>
      <c r="N39" s="98">
        <v>0</v>
      </c>
      <c r="O39" s="101">
        <v>0</v>
      </c>
      <c r="P39" s="125">
        <v>0</v>
      </c>
      <c r="Q39" s="125">
        <v>0</v>
      </c>
      <c r="R39" s="126">
        <v>0</v>
      </c>
      <c r="S39" s="102">
        <f t="shared" si="3"/>
        <v>5270210</v>
      </c>
      <c r="T39" s="107">
        <f t="shared" si="2"/>
        <v>363.21226740179185</v>
      </c>
    </row>
    <row r="40" spans="1:20">
      <c r="A40" s="10" t="s">
        <v>37</v>
      </c>
      <c r="B40" s="124">
        <v>8226</v>
      </c>
      <c r="C40" s="122">
        <v>764951697</v>
      </c>
      <c r="D40" s="98">
        <f t="shared" si="0"/>
        <v>92991.939824945293</v>
      </c>
      <c r="E40" s="116">
        <v>280849796</v>
      </c>
      <c r="F40" s="100">
        <f t="shared" si="1"/>
        <v>34141.720884998787</v>
      </c>
      <c r="G40" s="88">
        <v>9.6999999999999993</v>
      </c>
      <c r="H40" s="88" t="s">
        <v>125</v>
      </c>
      <c r="I40" s="88" t="s">
        <v>125</v>
      </c>
      <c r="J40" s="88" t="s">
        <v>125</v>
      </c>
      <c r="K40" s="88" t="s">
        <v>125</v>
      </c>
      <c r="L40" s="88" t="s">
        <v>125</v>
      </c>
      <c r="M40" s="96">
        <v>2724244</v>
      </c>
      <c r="N40" s="98">
        <v>0</v>
      </c>
      <c r="O40" s="101">
        <v>0</v>
      </c>
      <c r="P40" s="125">
        <v>0</v>
      </c>
      <c r="Q40" s="125">
        <v>0</v>
      </c>
      <c r="R40" s="126">
        <v>0</v>
      </c>
      <c r="S40" s="102">
        <f t="shared" si="3"/>
        <v>2724244</v>
      </c>
      <c r="T40" s="107">
        <f t="shared" si="2"/>
        <v>331.17481157306105</v>
      </c>
    </row>
    <row r="41" spans="1:20">
      <c r="A41" s="10" t="s">
        <v>38</v>
      </c>
      <c r="B41" s="124">
        <v>383956</v>
      </c>
      <c r="C41" s="122">
        <v>37205085660</v>
      </c>
      <c r="D41" s="98">
        <f t="shared" si="0"/>
        <v>96899.346956422087</v>
      </c>
      <c r="E41" s="116">
        <v>24474856802</v>
      </c>
      <c r="F41" s="100">
        <f t="shared" si="1"/>
        <v>63743.9102449239</v>
      </c>
      <c r="G41" s="88">
        <v>5.0327000000000002</v>
      </c>
      <c r="H41" s="88">
        <v>0.11</v>
      </c>
      <c r="I41" s="88" t="s">
        <v>125</v>
      </c>
      <c r="J41" s="88" t="s">
        <v>125</v>
      </c>
      <c r="K41" s="88" t="s">
        <v>125</v>
      </c>
      <c r="L41" s="88">
        <v>0.92610000000000003</v>
      </c>
      <c r="M41" s="96">
        <v>123298147</v>
      </c>
      <c r="N41" s="98">
        <v>2694934</v>
      </c>
      <c r="O41" s="101">
        <v>0</v>
      </c>
      <c r="P41" s="125">
        <v>0</v>
      </c>
      <c r="Q41" s="125">
        <v>0</v>
      </c>
      <c r="R41" s="126">
        <v>22687910</v>
      </c>
      <c r="S41" s="102">
        <f t="shared" si="3"/>
        <v>148680991</v>
      </c>
      <c r="T41" s="107">
        <f t="shared" si="2"/>
        <v>387.23445134338311</v>
      </c>
    </row>
    <row r="42" spans="1:20">
      <c r="A42" s="10" t="s">
        <v>39</v>
      </c>
      <c r="B42" s="124">
        <v>760822</v>
      </c>
      <c r="C42" s="122">
        <v>121857664522</v>
      </c>
      <c r="D42" s="98">
        <f t="shared" si="0"/>
        <v>160165.80030808784</v>
      </c>
      <c r="E42" s="116">
        <v>89307891228</v>
      </c>
      <c r="F42" s="100">
        <f t="shared" si="1"/>
        <v>117383.4237548336</v>
      </c>
      <c r="G42" s="88">
        <v>4.0506000000000002</v>
      </c>
      <c r="H42" s="88" t="s">
        <v>125</v>
      </c>
      <c r="I42" s="88" t="s">
        <v>125</v>
      </c>
      <c r="J42" s="88">
        <v>0.83250000000000002</v>
      </c>
      <c r="K42" s="88" t="s">
        <v>125</v>
      </c>
      <c r="L42" s="88">
        <v>9.8299999999999998E-2</v>
      </c>
      <c r="M42" s="96">
        <v>361777818</v>
      </c>
      <c r="N42" s="98">
        <v>0</v>
      </c>
      <c r="O42" s="101">
        <v>0</v>
      </c>
      <c r="P42" s="125">
        <v>74358632</v>
      </c>
      <c r="Q42" s="125">
        <v>0</v>
      </c>
      <c r="R42" s="126">
        <v>8779666</v>
      </c>
      <c r="S42" s="102">
        <f t="shared" si="3"/>
        <v>444916116</v>
      </c>
      <c r="T42" s="107">
        <f t="shared" si="2"/>
        <v>584.78345263412461</v>
      </c>
    </row>
    <row r="43" spans="1:20">
      <c r="A43" s="10" t="s">
        <v>40</v>
      </c>
      <c r="B43" s="124">
        <v>292198</v>
      </c>
      <c r="C43" s="122">
        <v>31237534724</v>
      </c>
      <c r="D43" s="98">
        <f t="shared" si="0"/>
        <v>106905.36801757712</v>
      </c>
      <c r="E43" s="116">
        <v>18611543622</v>
      </c>
      <c r="F43" s="100">
        <f t="shared" si="1"/>
        <v>63694.972662372777</v>
      </c>
      <c r="G43" s="88">
        <v>8.3143999999999991</v>
      </c>
      <c r="H43" s="88" t="s">
        <v>125</v>
      </c>
      <c r="I43" s="88" t="s">
        <v>125</v>
      </c>
      <c r="J43" s="88" t="s">
        <v>125</v>
      </c>
      <c r="K43" s="88" t="s">
        <v>125</v>
      </c>
      <c r="L43" s="88">
        <v>0.5</v>
      </c>
      <c r="M43" s="96">
        <v>155037310</v>
      </c>
      <c r="N43" s="98">
        <v>0</v>
      </c>
      <c r="O43" s="101">
        <v>0</v>
      </c>
      <c r="P43" s="125">
        <v>0</v>
      </c>
      <c r="Q43" s="125">
        <v>0</v>
      </c>
      <c r="R43" s="126">
        <v>9323448</v>
      </c>
      <c r="S43" s="102">
        <f t="shared" si="3"/>
        <v>164360758</v>
      </c>
      <c r="T43" s="107">
        <f t="shared" si="2"/>
        <v>562.49788841812745</v>
      </c>
    </row>
    <row r="44" spans="1:20">
      <c r="A44" s="10" t="s">
        <v>41</v>
      </c>
      <c r="B44" s="124">
        <v>42915</v>
      </c>
      <c r="C44" s="122">
        <v>4561639674</v>
      </c>
      <c r="D44" s="98">
        <f t="shared" si="0"/>
        <v>106294.76113247116</v>
      </c>
      <c r="E44" s="116">
        <v>2090959229</v>
      </c>
      <c r="F44" s="100">
        <f t="shared" si="1"/>
        <v>48723.272259116857</v>
      </c>
      <c r="G44" s="88">
        <v>9</v>
      </c>
      <c r="H44" s="88" t="s">
        <v>125</v>
      </c>
      <c r="I44" s="88" t="s">
        <v>125</v>
      </c>
      <c r="J44" s="88" t="s">
        <v>125</v>
      </c>
      <c r="K44" s="88" t="s">
        <v>125</v>
      </c>
      <c r="L44" s="88" t="s">
        <v>125</v>
      </c>
      <c r="M44" s="96">
        <v>18818658</v>
      </c>
      <c r="N44" s="98">
        <v>0</v>
      </c>
      <c r="O44" s="101">
        <v>0</v>
      </c>
      <c r="P44" s="125">
        <v>0</v>
      </c>
      <c r="Q44" s="125">
        <v>0</v>
      </c>
      <c r="R44" s="126">
        <v>0</v>
      </c>
      <c r="S44" s="102">
        <f t="shared" si="3"/>
        <v>18818658</v>
      </c>
      <c r="T44" s="107">
        <f t="shared" si="2"/>
        <v>438.51003145753231</v>
      </c>
    </row>
    <row r="45" spans="1:20">
      <c r="A45" s="10" t="s">
        <v>42</v>
      </c>
      <c r="B45" s="124">
        <v>7974</v>
      </c>
      <c r="C45" s="122">
        <v>970103822</v>
      </c>
      <c r="D45" s="98">
        <f t="shared" si="0"/>
        <v>121658.36744419363</v>
      </c>
      <c r="E45" s="116">
        <v>274738016</v>
      </c>
      <c r="F45" s="100">
        <f t="shared" si="1"/>
        <v>34454.2282417858</v>
      </c>
      <c r="G45" s="88">
        <v>9.3247</v>
      </c>
      <c r="H45" s="88" t="s">
        <v>125</v>
      </c>
      <c r="I45" s="88" t="s">
        <v>125</v>
      </c>
      <c r="J45" s="88" t="s">
        <v>125</v>
      </c>
      <c r="K45" s="88" t="s">
        <v>125</v>
      </c>
      <c r="L45" s="88" t="s">
        <v>125</v>
      </c>
      <c r="M45" s="96">
        <v>2561762</v>
      </c>
      <c r="N45" s="98">
        <v>0</v>
      </c>
      <c r="O45" s="101">
        <v>0</v>
      </c>
      <c r="P45" s="125">
        <v>0</v>
      </c>
      <c r="Q45" s="125">
        <v>0</v>
      </c>
      <c r="R45" s="126">
        <v>0</v>
      </c>
      <c r="S45" s="102">
        <f t="shared" si="3"/>
        <v>2561762</v>
      </c>
      <c r="T45" s="107">
        <f t="shared" si="2"/>
        <v>321.26435916729372</v>
      </c>
    </row>
    <row r="46" spans="1:20">
      <c r="A46" s="10" t="s">
        <v>43</v>
      </c>
      <c r="B46" s="124">
        <v>17968</v>
      </c>
      <c r="C46" s="122">
        <v>1552660819</v>
      </c>
      <c r="D46" s="98">
        <f t="shared" si="0"/>
        <v>86412.556711932324</v>
      </c>
      <c r="E46" s="116">
        <v>744832562</v>
      </c>
      <c r="F46" s="100">
        <f t="shared" si="1"/>
        <v>41453.281500445235</v>
      </c>
      <c r="G46" s="88">
        <v>10</v>
      </c>
      <c r="H46" s="88" t="s">
        <v>125</v>
      </c>
      <c r="I46" s="88" t="s">
        <v>125</v>
      </c>
      <c r="J46" s="88" t="s">
        <v>125</v>
      </c>
      <c r="K46" s="88" t="s">
        <v>125</v>
      </c>
      <c r="L46" s="88" t="s">
        <v>125</v>
      </c>
      <c r="M46" s="96">
        <v>7448326</v>
      </c>
      <c r="N46" s="98">
        <v>0</v>
      </c>
      <c r="O46" s="101">
        <v>0</v>
      </c>
      <c r="P46" s="125">
        <v>0</v>
      </c>
      <c r="Q46" s="125">
        <v>0</v>
      </c>
      <c r="R46" s="126">
        <v>0</v>
      </c>
      <c r="S46" s="102">
        <f t="shared" si="3"/>
        <v>7448326</v>
      </c>
      <c r="T46" s="107">
        <f t="shared" si="2"/>
        <v>414.53283615316116</v>
      </c>
    </row>
    <row r="47" spans="1:20">
      <c r="A47" s="10" t="s">
        <v>44</v>
      </c>
      <c r="B47" s="124">
        <v>399710</v>
      </c>
      <c r="C47" s="122">
        <v>55697485328</v>
      </c>
      <c r="D47" s="98">
        <f t="shared" si="0"/>
        <v>139344.73825523505</v>
      </c>
      <c r="E47" s="116">
        <v>41642611834</v>
      </c>
      <c r="F47" s="100">
        <f t="shared" si="1"/>
        <v>104182.06157964525</v>
      </c>
      <c r="G47" s="88">
        <v>6.4325999999999999</v>
      </c>
      <c r="H47" s="88" t="s">
        <v>125</v>
      </c>
      <c r="I47" s="88" t="s">
        <v>125</v>
      </c>
      <c r="J47" s="88" t="s">
        <v>125</v>
      </c>
      <c r="K47" s="88" t="s">
        <v>125</v>
      </c>
      <c r="L47" s="88">
        <v>0.44869999999999999</v>
      </c>
      <c r="M47" s="96">
        <v>268199398</v>
      </c>
      <c r="N47" s="98">
        <v>0</v>
      </c>
      <c r="O47" s="101">
        <v>0</v>
      </c>
      <c r="P47" s="125">
        <v>0</v>
      </c>
      <c r="Q47" s="125">
        <v>0</v>
      </c>
      <c r="R47" s="126">
        <v>18706295</v>
      </c>
      <c r="S47" s="102">
        <f t="shared" si="3"/>
        <v>286905693</v>
      </c>
      <c r="T47" s="107">
        <f t="shared" si="2"/>
        <v>717.78462635410676</v>
      </c>
    </row>
    <row r="48" spans="1:20">
      <c r="A48" s="10" t="s">
        <v>45</v>
      </c>
      <c r="B48" s="124">
        <v>375908</v>
      </c>
      <c r="C48" s="122">
        <v>33793869456</v>
      </c>
      <c r="D48" s="98">
        <f t="shared" si="0"/>
        <v>89899.309022420377</v>
      </c>
      <c r="E48" s="116">
        <v>20268510313</v>
      </c>
      <c r="F48" s="100">
        <f t="shared" si="1"/>
        <v>53918.805433776346</v>
      </c>
      <c r="G48" s="88">
        <v>4.42</v>
      </c>
      <c r="H48" s="88" t="s">
        <v>125</v>
      </c>
      <c r="I48" s="88" t="s">
        <v>125</v>
      </c>
      <c r="J48" s="88" t="s">
        <v>125</v>
      </c>
      <c r="K48" s="88">
        <v>3.9E-2</v>
      </c>
      <c r="L48" s="88">
        <v>3.5093000000000001</v>
      </c>
      <c r="M48" s="96">
        <v>89765087</v>
      </c>
      <c r="N48" s="98">
        <v>0</v>
      </c>
      <c r="O48" s="101">
        <v>0</v>
      </c>
      <c r="P48" s="125">
        <v>0</v>
      </c>
      <c r="Q48" s="125">
        <v>791555</v>
      </c>
      <c r="R48" s="126">
        <v>71269363</v>
      </c>
      <c r="S48" s="102">
        <f t="shared" si="3"/>
        <v>161826005</v>
      </c>
      <c r="T48" s="107">
        <f t="shared" si="2"/>
        <v>430.49364472158084</v>
      </c>
    </row>
    <row r="49" spans="1:20">
      <c r="A49" s="10" t="s">
        <v>46</v>
      </c>
      <c r="B49" s="124">
        <v>158431</v>
      </c>
      <c r="C49" s="122">
        <v>34042359571</v>
      </c>
      <c r="D49" s="98">
        <f t="shared" si="0"/>
        <v>214871.83424329833</v>
      </c>
      <c r="E49" s="116">
        <v>23842412719</v>
      </c>
      <c r="F49" s="100">
        <f t="shared" si="1"/>
        <v>150490.830197373</v>
      </c>
      <c r="G49" s="88">
        <v>6.7618</v>
      </c>
      <c r="H49" s="88" t="s">
        <v>125</v>
      </c>
      <c r="I49" s="88" t="s">
        <v>125</v>
      </c>
      <c r="J49" s="88" t="s">
        <v>125</v>
      </c>
      <c r="K49" s="88" t="s">
        <v>125</v>
      </c>
      <c r="L49" s="88">
        <v>2.7212000000000001</v>
      </c>
      <c r="M49" s="96">
        <v>161431840</v>
      </c>
      <c r="N49" s="98">
        <v>0</v>
      </c>
      <c r="O49" s="101">
        <v>0</v>
      </c>
      <c r="P49" s="125">
        <v>0</v>
      </c>
      <c r="Q49" s="125">
        <v>0</v>
      </c>
      <c r="R49" s="126">
        <v>64966088</v>
      </c>
      <c r="S49" s="102">
        <f t="shared" si="3"/>
        <v>226397928</v>
      </c>
      <c r="T49" s="107">
        <f t="shared" si="2"/>
        <v>1429.0001830449849</v>
      </c>
    </row>
    <row r="50" spans="1:20" ht="13.8">
      <c r="A50" s="10" t="s">
        <v>47</v>
      </c>
      <c r="B50" s="124">
        <v>2701767</v>
      </c>
      <c r="C50" s="122">
        <v>443607287197</v>
      </c>
      <c r="D50" s="98">
        <f t="shared" si="0"/>
        <v>164191.54101630524</v>
      </c>
      <c r="E50" s="116">
        <v>318355583659</v>
      </c>
      <c r="F50" s="100">
        <f t="shared" si="1"/>
        <v>117832.36069542637</v>
      </c>
      <c r="G50" s="88">
        <v>4.6669</v>
      </c>
      <c r="H50" s="88">
        <v>0.47799999999999998</v>
      </c>
      <c r="I50" s="88" t="s">
        <v>125</v>
      </c>
      <c r="J50" s="88">
        <v>0.51890000000000003</v>
      </c>
      <c r="K50" s="88">
        <v>1.611</v>
      </c>
      <c r="L50" s="128" t="s">
        <v>125</v>
      </c>
      <c r="M50" s="96">
        <v>1512444265</v>
      </c>
      <c r="N50" s="98">
        <v>154982189</v>
      </c>
      <c r="O50" s="101">
        <v>0</v>
      </c>
      <c r="P50" s="125">
        <v>168173438</v>
      </c>
      <c r="Q50" s="125">
        <v>522088667</v>
      </c>
      <c r="R50" s="126">
        <v>0</v>
      </c>
      <c r="S50" s="102">
        <f t="shared" si="3"/>
        <v>2357688559</v>
      </c>
      <c r="T50" s="107">
        <f t="shared" si="2"/>
        <v>872.64688590837034</v>
      </c>
    </row>
    <row r="51" spans="1:20">
      <c r="A51" s="10" t="s">
        <v>48</v>
      </c>
      <c r="B51" s="124">
        <v>82874</v>
      </c>
      <c r="C51" s="122">
        <v>40992212615</v>
      </c>
      <c r="D51" s="98">
        <f t="shared" si="0"/>
        <v>494632.96830127662</v>
      </c>
      <c r="E51" s="116">
        <v>30017184425</v>
      </c>
      <c r="F51" s="100">
        <f t="shared" si="1"/>
        <v>362202.67424041318</v>
      </c>
      <c r="G51" s="88">
        <v>2.5781000000000001</v>
      </c>
      <c r="H51" s="88" t="s">
        <v>125</v>
      </c>
      <c r="I51" s="88" t="s">
        <v>125</v>
      </c>
      <c r="J51" s="88" t="s">
        <v>125</v>
      </c>
      <c r="K51" s="88" t="s">
        <v>125</v>
      </c>
      <c r="L51" s="88">
        <v>0.76480000000000004</v>
      </c>
      <c r="M51" s="96">
        <v>77775292</v>
      </c>
      <c r="N51" s="98">
        <v>0</v>
      </c>
      <c r="O51" s="101">
        <v>0</v>
      </c>
      <c r="P51" s="125">
        <v>0</v>
      </c>
      <c r="Q51" s="125">
        <v>0</v>
      </c>
      <c r="R51" s="126">
        <v>23072995</v>
      </c>
      <c r="S51" s="102">
        <f t="shared" si="3"/>
        <v>100848287</v>
      </c>
      <c r="T51" s="107">
        <f t="shared" si="2"/>
        <v>1216.8869247291068</v>
      </c>
    </row>
    <row r="52" spans="1:20">
      <c r="A52" s="10" t="s">
        <v>49</v>
      </c>
      <c r="B52" s="124">
        <v>90352</v>
      </c>
      <c r="C52" s="122">
        <v>15585135664</v>
      </c>
      <c r="D52" s="98">
        <f t="shared" si="0"/>
        <v>172493.53267221534</v>
      </c>
      <c r="E52" s="116">
        <v>10174336950</v>
      </c>
      <c r="F52" s="100">
        <f t="shared" si="1"/>
        <v>112607.76684522755</v>
      </c>
      <c r="G52" s="88">
        <v>7.4278000000000004</v>
      </c>
      <c r="H52" s="88" t="s">
        <v>125</v>
      </c>
      <c r="I52" s="88" t="s">
        <v>125</v>
      </c>
      <c r="J52" s="88">
        <v>1.6361000000000001</v>
      </c>
      <c r="K52" s="88" t="s">
        <v>125</v>
      </c>
      <c r="L52" s="88" t="s">
        <v>125</v>
      </c>
      <c r="M52" s="96">
        <v>75573879</v>
      </c>
      <c r="N52" s="98">
        <v>0</v>
      </c>
      <c r="O52" s="101">
        <v>0</v>
      </c>
      <c r="P52" s="125">
        <v>16646849</v>
      </c>
      <c r="Q52" s="125">
        <v>0</v>
      </c>
      <c r="R52" s="126">
        <v>0</v>
      </c>
      <c r="S52" s="102">
        <f t="shared" si="3"/>
        <v>92220728</v>
      </c>
      <c r="T52" s="107">
        <f t="shared" si="2"/>
        <v>1020.6827519036657</v>
      </c>
    </row>
    <row r="53" spans="1:20">
      <c r="A53" s="10" t="s">
        <v>50</v>
      </c>
      <c r="B53" s="124">
        <v>211668</v>
      </c>
      <c r="C53" s="122">
        <v>27696320232</v>
      </c>
      <c r="D53" s="98">
        <f t="shared" si="0"/>
        <v>130847.93276262826</v>
      </c>
      <c r="E53" s="116">
        <v>19798515592</v>
      </c>
      <c r="F53" s="100">
        <f t="shared" si="1"/>
        <v>93535.704934142152</v>
      </c>
      <c r="G53" s="88">
        <v>3.8308</v>
      </c>
      <c r="H53" s="88" t="s">
        <v>125</v>
      </c>
      <c r="I53" s="88" t="s">
        <v>125</v>
      </c>
      <c r="J53" s="88" t="s">
        <v>125</v>
      </c>
      <c r="K53" s="88" t="s">
        <v>125</v>
      </c>
      <c r="L53" s="88">
        <v>0.14000000000000001</v>
      </c>
      <c r="M53" s="96">
        <v>75842808</v>
      </c>
      <c r="N53" s="98">
        <v>0</v>
      </c>
      <c r="O53" s="101">
        <v>0</v>
      </c>
      <c r="P53" s="125">
        <v>0</v>
      </c>
      <c r="Q53" s="125">
        <v>0</v>
      </c>
      <c r="R53" s="126">
        <v>2771883</v>
      </c>
      <c r="S53" s="102">
        <f t="shared" si="3"/>
        <v>78614691</v>
      </c>
      <c r="T53" s="107">
        <f t="shared" si="2"/>
        <v>371.40564941323203</v>
      </c>
    </row>
    <row r="54" spans="1:20">
      <c r="A54" s="10" t="s">
        <v>51</v>
      </c>
      <c r="B54" s="124">
        <v>39644</v>
      </c>
      <c r="C54" s="122">
        <v>5770346396</v>
      </c>
      <c r="D54" s="98">
        <f t="shared" si="0"/>
        <v>145554.09131268287</v>
      </c>
      <c r="E54" s="116">
        <v>2665662313</v>
      </c>
      <c r="F54" s="100">
        <f t="shared" si="1"/>
        <v>67239.993769548979</v>
      </c>
      <c r="G54" s="88">
        <v>8</v>
      </c>
      <c r="H54" s="88" t="s">
        <v>125</v>
      </c>
      <c r="I54" s="88" t="s">
        <v>125</v>
      </c>
      <c r="J54" s="88" t="s">
        <v>125</v>
      </c>
      <c r="K54" s="88" t="s">
        <v>125</v>
      </c>
      <c r="L54" s="88" t="s">
        <v>125</v>
      </c>
      <c r="M54" s="96">
        <v>21374542</v>
      </c>
      <c r="N54" s="98">
        <v>0</v>
      </c>
      <c r="O54" s="101">
        <v>0</v>
      </c>
      <c r="P54" s="125">
        <v>0</v>
      </c>
      <c r="Q54" s="125">
        <v>0</v>
      </c>
      <c r="R54" s="126">
        <v>0</v>
      </c>
      <c r="S54" s="102">
        <f t="shared" si="3"/>
        <v>21374542</v>
      </c>
      <c r="T54" s="107">
        <f t="shared" si="2"/>
        <v>539.16209262435677</v>
      </c>
    </row>
    <row r="55" spans="1:20">
      <c r="A55" s="10" t="s">
        <v>52</v>
      </c>
      <c r="B55" s="124">
        <v>1429908</v>
      </c>
      <c r="C55" s="122">
        <v>222069381143</v>
      </c>
      <c r="D55" s="98">
        <f t="shared" si="0"/>
        <v>155303.26506530491</v>
      </c>
      <c r="E55" s="116">
        <v>155481115193</v>
      </c>
      <c r="F55" s="100">
        <f t="shared" si="1"/>
        <v>108735.04812407511</v>
      </c>
      <c r="G55" s="88">
        <v>4.4347000000000003</v>
      </c>
      <c r="H55" s="88" t="s">
        <v>125</v>
      </c>
      <c r="I55" s="88" t="s">
        <v>125</v>
      </c>
      <c r="J55" s="88" t="s">
        <v>125</v>
      </c>
      <c r="K55" s="88">
        <v>1.29E-2</v>
      </c>
      <c r="L55" s="88">
        <v>2.2012999999999998</v>
      </c>
      <c r="M55" s="96">
        <v>691427769</v>
      </c>
      <c r="N55" s="98">
        <v>0</v>
      </c>
      <c r="O55" s="101">
        <v>0</v>
      </c>
      <c r="P55" s="125">
        <v>0</v>
      </c>
      <c r="Q55" s="125">
        <v>2011897</v>
      </c>
      <c r="R55" s="126">
        <v>343210057</v>
      </c>
      <c r="S55" s="102">
        <f t="shared" si="3"/>
        <v>1036649723</v>
      </c>
      <c r="T55" s="107">
        <f t="shared" si="2"/>
        <v>724.97651806969395</v>
      </c>
    </row>
    <row r="56" spans="1:20">
      <c r="A56" s="10" t="s">
        <v>53</v>
      </c>
      <c r="B56" s="124">
        <v>388656</v>
      </c>
      <c r="C56" s="122">
        <v>46998850255</v>
      </c>
      <c r="D56" s="98">
        <f t="shared" si="0"/>
        <v>120926.60413064509</v>
      </c>
      <c r="E56" s="116">
        <v>31361268240</v>
      </c>
      <c r="F56" s="100">
        <f t="shared" si="1"/>
        <v>80691.583919970362</v>
      </c>
      <c r="G56" s="88">
        <v>6.7652000000000001</v>
      </c>
      <c r="H56" s="88">
        <v>9.8299999999999998E-2</v>
      </c>
      <c r="I56" s="88">
        <v>0.3</v>
      </c>
      <c r="J56" s="88" t="s">
        <v>125</v>
      </c>
      <c r="K56" s="88" t="s">
        <v>125</v>
      </c>
      <c r="L56" s="88">
        <v>0.86109999999999998</v>
      </c>
      <c r="M56" s="96">
        <v>212415947</v>
      </c>
      <c r="N56" s="98">
        <v>3099115</v>
      </c>
      <c r="O56" s="101">
        <v>9458070</v>
      </c>
      <c r="P56" s="125">
        <v>0</v>
      </c>
      <c r="Q56" s="125">
        <v>0</v>
      </c>
      <c r="R56" s="126">
        <v>27037337</v>
      </c>
      <c r="S56" s="102">
        <f t="shared" si="3"/>
        <v>252010469</v>
      </c>
      <c r="T56" s="107">
        <f t="shared" si="2"/>
        <v>648.41522837676507</v>
      </c>
    </row>
    <row r="57" spans="1:20">
      <c r="A57" s="10" t="s">
        <v>54</v>
      </c>
      <c r="B57" s="124">
        <v>1492191</v>
      </c>
      <c r="C57" s="122">
        <v>288458150429</v>
      </c>
      <c r="D57" s="98">
        <f t="shared" si="0"/>
        <v>193311.81492784771</v>
      </c>
      <c r="E57" s="116">
        <v>209910879347</v>
      </c>
      <c r="F57" s="100">
        <f t="shared" si="1"/>
        <v>140672.92950232243</v>
      </c>
      <c r="G57" s="88">
        <v>4.7815000000000003</v>
      </c>
      <c r="H57" s="88">
        <v>3.09E-2</v>
      </c>
      <c r="I57" s="88" t="s">
        <v>125</v>
      </c>
      <c r="J57" s="88" t="s">
        <v>125</v>
      </c>
      <c r="K57" s="88">
        <v>1.82</v>
      </c>
      <c r="L57" s="88" t="s">
        <v>125</v>
      </c>
      <c r="M57" s="96">
        <v>1004812049</v>
      </c>
      <c r="N57" s="98">
        <v>6500875</v>
      </c>
      <c r="O57" s="101">
        <v>0</v>
      </c>
      <c r="P57" s="125">
        <v>0</v>
      </c>
      <c r="Q57" s="125">
        <v>382460671</v>
      </c>
      <c r="R57" s="126">
        <v>0</v>
      </c>
      <c r="S57" s="102">
        <f t="shared" si="3"/>
        <v>1393773595</v>
      </c>
      <c r="T57" s="107">
        <f t="shared" si="2"/>
        <v>934.04503511949872</v>
      </c>
    </row>
    <row r="58" spans="1:20">
      <c r="A58" s="10" t="s">
        <v>55</v>
      </c>
      <c r="B58" s="124">
        <v>561891</v>
      </c>
      <c r="C58" s="122">
        <v>49476617944</v>
      </c>
      <c r="D58" s="98">
        <f t="shared" si="0"/>
        <v>88053.764776442404</v>
      </c>
      <c r="E58" s="116">
        <v>31741576377</v>
      </c>
      <c r="F58" s="100">
        <f t="shared" si="1"/>
        <v>56490.629636352955</v>
      </c>
      <c r="G58" s="88">
        <v>7.6075999999999997</v>
      </c>
      <c r="H58" s="88" t="s">
        <v>125</v>
      </c>
      <c r="I58" s="88" t="s">
        <v>125</v>
      </c>
      <c r="J58" s="88" t="s">
        <v>125</v>
      </c>
      <c r="K58" s="88">
        <v>1.7392000000000001</v>
      </c>
      <c r="L58" s="88" t="s">
        <v>125</v>
      </c>
      <c r="M58" s="96">
        <v>241492745</v>
      </c>
      <c r="N58" s="98">
        <v>0</v>
      </c>
      <c r="O58" s="101">
        <v>0</v>
      </c>
      <c r="P58" s="125">
        <v>0</v>
      </c>
      <c r="Q58" s="125">
        <v>55207176</v>
      </c>
      <c r="R58" s="126">
        <v>0</v>
      </c>
      <c r="S58" s="102">
        <f t="shared" si="3"/>
        <v>296699921</v>
      </c>
      <c r="T58" s="107">
        <f t="shared" si="2"/>
        <v>528.03821559697519</v>
      </c>
    </row>
    <row r="59" spans="1:20">
      <c r="A59" s="10" t="s">
        <v>56</v>
      </c>
      <c r="B59" s="124">
        <v>959107</v>
      </c>
      <c r="C59" s="122">
        <v>138454488429</v>
      </c>
      <c r="D59" s="98">
        <f t="shared" si="0"/>
        <v>144357.70819001427</v>
      </c>
      <c r="E59" s="116">
        <v>91725856109</v>
      </c>
      <c r="F59" s="100">
        <f t="shared" si="1"/>
        <v>95636.728862368851</v>
      </c>
      <c r="G59" s="88">
        <v>5.2755000000000001</v>
      </c>
      <c r="H59" s="88" t="s">
        <v>125</v>
      </c>
      <c r="I59" s="88">
        <v>9.8500000000000004E-2</v>
      </c>
      <c r="J59" s="88">
        <v>0.86519999999999997</v>
      </c>
      <c r="K59" s="88" t="s">
        <v>125</v>
      </c>
      <c r="L59" s="88">
        <v>0.83130000000000004</v>
      </c>
      <c r="M59" s="96">
        <v>484040305</v>
      </c>
      <c r="N59" s="98">
        <v>0</v>
      </c>
      <c r="O59" s="101">
        <v>9037866</v>
      </c>
      <c r="P59" s="125">
        <v>79380646</v>
      </c>
      <c r="Q59" s="125">
        <v>0</v>
      </c>
      <c r="R59" s="126">
        <v>76273817</v>
      </c>
      <c r="S59" s="102">
        <f t="shared" si="3"/>
        <v>648732634</v>
      </c>
      <c r="T59" s="107">
        <f t="shared" si="2"/>
        <v>676.39234621371759</v>
      </c>
    </row>
    <row r="60" spans="1:20">
      <c r="A60" s="10" t="s">
        <v>58</v>
      </c>
      <c r="B60" s="124">
        <v>725046</v>
      </c>
      <c r="C60" s="122">
        <v>62468695149</v>
      </c>
      <c r="D60" s="98">
        <f t="shared" si="0"/>
        <v>86158.250854428552</v>
      </c>
      <c r="E60" s="116">
        <v>40139110407</v>
      </c>
      <c r="F60" s="100">
        <f t="shared" si="1"/>
        <v>55360.777670658135</v>
      </c>
      <c r="G60" s="88">
        <v>6.899</v>
      </c>
      <c r="H60" s="88" t="s">
        <v>125</v>
      </c>
      <c r="I60" s="88" t="s">
        <v>125</v>
      </c>
      <c r="J60" s="88" t="s">
        <v>125</v>
      </c>
      <c r="K60" s="88" t="s">
        <v>125</v>
      </c>
      <c r="L60" s="88">
        <v>0.51839999999999997</v>
      </c>
      <c r="M60" s="96">
        <v>277318756</v>
      </c>
      <c r="N60" s="98">
        <v>0</v>
      </c>
      <c r="O60" s="101">
        <v>0</v>
      </c>
      <c r="P60" s="125">
        <v>0</v>
      </c>
      <c r="Q60" s="125">
        <v>0</v>
      </c>
      <c r="R60" s="126">
        <v>20838727</v>
      </c>
      <c r="S60" s="102">
        <f t="shared" si="3"/>
        <v>298157483</v>
      </c>
      <c r="T60" s="107">
        <f t="shared" si="2"/>
        <v>411.22560913376532</v>
      </c>
    </row>
    <row r="61" spans="1:20">
      <c r="A61" s="10" t="s">
        <v>59</v>
      </c>
      <c r="B61" s="124">
        <v>73321</v>
      </c>
      <c r="C61" s="122">
        <v>8319223530</v>
      </c>
      <c r="D61" s="98">
        <f t="shared" si="0"/>
        <v>113463.0396475771</v>
      </c>
      <c r="E61" s="116">
        <v>4606391607</v>
      </c>
      <c r="F61" s="100">
        <f t="shared" si="1"/>
        <v>62824.997026772682</v>
      </c>
      <c r="G61" s="88">
        <v>9.4404000000000003</v>
      </c>
      <c r="H61" s="88" t="s">
        <v>125</v>
      </c>
      <c r="I61" s="88" t="s">
        <v>125</v>
      </c>
      <c r="J61" s="88">
        <v>0.96240000000000003</v>
      </c>
      <c r="K61" s="88" t="s">
        <v>125</v>
      </c>
      <c r="L61" s="88" t="s">
        <v>125</v>
      </c>
      <c r="M61" s="96">
        <v>43484223</v>
      </c>
      <c r="N61" s="98">
        <v>0</v>
      </c>
      <c r="O61" s="101">
        <v>0</v>
      </c>
      <c r="P61" s="125">
        <v>4433026</v>
      </c>
      <c r="Q61" s="125">
        <v>0</v>
      </c>
      <c r="R61" s="126">
        <v>0</v>
      </c>
      <c r="S61" s="102">
        <f t="shared" si="3"/>
        <v>47917249</v>
      </c>
      <c r="T61" s="107">
        <f t="shared" si="2"/>
        <v>653.52694316771453</v>
      </c>
    </row>
    <row r="62" spans="1:20">
      <c r="A62" s="10" t="s">
        <v>135</v>
      </c>
      <c r="B62" s="124">
        <v>273425</v>
      </c>
      <c r="C62" s="122">
        <v>44303756887</v>
      </c>
      <c r="D62" s="98">
        <f t="shared" si="0"/>
        <v>162032.57524732559</v>
      </c>
      <c r="E62" s="116">
        <v>31678049213</v>
      </c>
      <c r="F62" s="100">
        <f t="shared" si="1"/>
        <v>115856.44770229496</v>
      </c>
      <c r="G62" s="88">
        <v>5.5141</v>
      </c>
      <c r="H62" s="88" t="s">
        <v>125</v>
      </c>
      <c r="I62" s="88" t="s">
        <v>125</v>
      </c>
      <c r="J62" s="88" t="s">
        <v>125</v>
      </c>
      <c r="K62" s="88">
        <v>1.2959000000000001</v>
      </c>
      <c r="L62" s="88">
        <v>3.0000000000000001E-3</v>
      </c>
      <c r="M62" s="96">
        <v>174811949</v>
      </c>
      <c r="N62" s="98">
        <v>0</v>
      </c>
      <c r="O62" s="101">
        <v>0</v>
      </c>
      <c r="P62" s="125">
        <v>0</v>
      </c>
      <c r="Q62" s="125">
        <v>41085000</v>
      </c>
      <c r="R62" s="126">
        <v>94934</v>
      </c>
      <c r="S62" s="102">
        <f t="shared" si="3"/>
        <v>215991883</v>
      </c>
      <c r="T62" s="107">
        <f t="shared" si="2"/>
        <v>789.94928408155806</v>
      </c>
    </row>
    <row r="63" spans="1:20">
      <c r="A63" s="10" t="s">
        <v>136</v>
      </c>
      <c r="B63" s="124">
        <v>329226</v>
      </c>
      <c r="C63" s="122">
        <v>38014934947</v>
      </c>
      <c r="D63" s="98">
        <f t="shared" si="0"/>
        <v>115467.59656588483</v>
      </c>
      <c r="E63" s="116">
        <v>23470432330</v>
      </c>
      <c r="F63" s="100">
        <f t="shared" si="1"/>
        <v>71289.729031121475</v>
      </c>
      <c r="G63" s="88">
        <v>7.6163999999999996</v>
      </c>
      <c r="H63" s="88" t="s">
        <v>125</v>
      </c>
      <c r="I63" s="88" t="s">
        <v>125</v>
      </c>
      <c r="J63" s="88" t="s">
        <v>125</v>
      </c>
      <c r="K63" s="88">
        <v>0.1321</v>
      </c>
      <c r="L63" s="88">
        <v>1.0199</v>
      </c>
      <c r="M63" s="96">
        <v>179241403</v>
      </c>
      <c r="N63" s="98">
        <v>0</v>
      </c>
      <c r="O63" s="101">
        <v>0</v>
      </c>
      <c r="P63" s="125">
        <v>0</v>
      </c>
      <c r="Q63" s="125">
        <v>3109596</v>
      </c>
      <c r="R63" s="126">
        <v>24001204</v>
      </c>
      <c r="S63" s="102">
        <f t="shared" si="3"/>
        <v>206352203</v>
      </c>
      <c r="T63" s="107">
        <f t="shared" si="2"/>
        <v>626.7797895670451</v>
      </c>
    </row>
    <row r="64" spans="1:20">
      <c r="A64" s="10" t="s">
        <v>60</v>
      </c>
      <c r="B64" s="124">
        <v>188000</v>
      </c>
      <c r="C64" s="122">
        <v>17788759202</v>
      </c>
      <c r="D64" s="98">
        <f t="shared" si="0"/>
        <v>94621.059585106384</v>
      </c>
      <c r="E64" s="116">
        <v>11199709606</v>
      </c>
      <c r="F64" s="100">
        <f t="shared" si="1"/>
        <v>59572.923436170211</v>
      </c>
      <c r="G64" s="88">
        <v>6.0952999999999999</v>
      </c>
      <c r="H64" s="88" t="s">
        <v>125</v>
      </c>
      <c r="I64" s="88" t="s">
        <v>125</v>
      </c>
      <c r="J64" s="88" t="s">
        <v>125</v>
      </c>
      <c r="K64" s="88" t="s">
        <v>125</v>
      </c>
      <c r="L64" s="88" t="s">
        <v>125</v>
      </c>
      <c r="M64" s="96">
        <v>68262088</v>
      </c>
      <c r="N64" s="98">
        <v>0</v>
      </c>
      <c r="O64" s="101">
        <v>0</v>
      </c>
      <c r="P64" s="125">
        <v>0</v>
      </c>
      <c r="Q64" s="125">
        <v>0</v>
      </c>
      <c r="R64" s="126">
        <v>0</v>
      </c>
      <c r="S64" s="102">
        <f t="shared" si="3"/>
        <v>68262088</v>
      </c>
      <c r="T64" s="107">
        <f t="shared" si="2"/>
        <v>363.09621276595743</v>
      </c>
    </row>
    <row r="65" spans="1:20">
      <c r="A65" s="10" t="s">
        <v>61</v>
      </c>
      <c r="B65" s="124">
        <v>434006</v>
      </c>
      <c r="C65" s="122">
        <v>88494085250</v>
      </c>
      <c r="D65" s="98">
        <f t="shared" si="0"/>
        <v>203900.60333267282</v>
      </c>
      <c r="E65" s="116">
        <v>65215252984</v>
      </c>
      <c r="F65" s="100">
        <f t="shared" si="1"/>
        <v>150263.48249563371</v>
      </c>
      <c r="G65" s="88">
        <v>3.2149000000000001</v>
      </c>
      <c r="H65" s="88">
        <v>0.12529999999999999</v>
      </c>
      <c r="I65" s="88">
        <v>0.1198</v>
      </c>
      <c r="J65" s="88" t="s">
        <v>125</v>
      </c>
      <c r="K65" s="88" t="s">
        <v>125</v>
      </c>
      <c r="L65" s="88">
        <v>0.53800000000000003</v>
      </c>
      <c r="M65" s="96">
        <v>210436659</v>
      </c>
      <c r="N65" s="98">
        <v>8204182</v>
      </c>
      <c r="O65" s="101">
        <v>7843198</v>
      </c>
      <c r="P65" s="125">
        <v>0</v>
      </c>
      <c r="Q65" s="125">
        <v>0</v>
      </c>
      <c r="R65" s="126">
        <v>35215308</v>
      </c>
      <c r="S65" s="102">
        <f t="shared" si="3"/>
        <v>261699347</v>
      </c>
      <c r="T65" s="107">
        <f t="shared" si="2"/>
        <v>602.98555089100148</v>
      </c>
    </row>
    <row r="66" spans="1:20">
      <c r="A66" s="10" t="s">
        <v>57</v>
      </c>
      <c r="B66" s="124">
        <v>470856</v>
      </c>
      <c r="C66" s="122">
        <v>53500734023</v>
      </c>
      <c r="D66" s="98">
        <f t="shared" si="0"/>
        <v>113624.40751100123</v>
      </c>
      <c r="E66" s="116">
        <v>37994757904</v>
      </c>
      <c r="F66" s="100">
        <f t="shared" si="1"/>
        <v>80692.946259578297</v>
      </c>
      <c r="G66" s="88">
        <v>4.8750999999999998</v>
      </c>
      <c r="H66" s="88" t="s">
        <v>125</v>
      </c>
      <c r="I66" s="88" t="s">
        <v>125</v>
      </c>
      <c r="J66" s="88" t="s">
        <v>125</v>
      </c>
      <c r="K66" s="88" t="s">
        <v>125</v>
      </c>
      <c r="L66" s="88">
        <v>2.0266999999999999</v>
      </c>
      <c r="M66" s="96">
        <v>185402633</v>
      </c>
      <c r="N66" s="98">
        <v>0</v>
      </c>
      <c r="O66" s="101">
        <v>0</v>
      </c>
      <c r="P66" s="125">
        <v>0</v>
      </c>
      <c r="Q66" s="125">
        <v>0</v>
      </c>
      <c r="R66" s="126">
        <v>77077408</v>
      </c>
      <c r="S66" s="102">
        <f t="shared" si="3"/>
        <v>262480041</v>
      </c>
      <c r="T66" s="107">
        <f t="shared" si="2"/>
        <v>557.45289642693308</v>
      </c>
    </row>
    <row r="67" spans="1:20">
      <c r="A67" s="10" t="s">
        <v>62</v>
      </c>
      <c r="B67" s="124">
        <v>129752</v>
      </c>
      <c r="C67" s="122">
        <v>20412160580</v>
      </c>
      <c r="D67" s="98">
        <f t="shared" si="0"/>
        <v>157316.73176521363</v>
      </c>
      <c r="E67" s="116">
        <v>14037632856</v>
      </c>
      <c r="F67" s="100">
        <f t="shared" si="1"/>
        <v>108188.18096060176</v>
      </c>
      <c r="G67" s="88">
        <v>6.4309000000000003</v>
      </c>
      <c r="H67" s="88" t="s">
        <v>125</v>
      </c>
      <c r="I67" s="88" t="s">
        <v>125</v>
      </c>
      <c r="J67" s="88" t="s">
        <v>125</v>
      </c>
      <c r="K67" s="88" t="s">
        <v>125</v>
      </c>
      <c r="L67" s="88" t="s">
        <v>125</v>
      </c>
      <c r="M67" s="96">
        <v>90295140</v>
      </c>
      <c r="N67" s="98">
        <v>0</v>
      </c>
      <c r="O67" s="101">
        <v>0</v>
      </c>
      <c r="P67" s="125">
        <v>0</v>
      </c>
      <c r="Q67" s="125">
        <v>0</v>
      </c>
      <c r="R67" s="126">
        <v>0</v>
      </c>
      <c r="S67" s="102">
        <f t="shared" si="3"/>
        <v>90295140</v>
      </c>
      <c r="T67" s="107">
        <f t="shared" si="2"/>
        <v>695.90557370984652</v>
      </c>
    </row>
    <row r="68" spans="1:20">
      <c r="A68" s="10" t="s">
        <v>63</v>
      </c>
      <c r="B68" s="124">
        <v>43474</v>
      </c>
      <c r="C68" s="122">
        <v>3282284946</v>
      </c>
      <c r="D68" s="98">
        <f t="shared" si="0"/>
        <v>75499.952753369827</v>
      </c>
      <c r="E68" s="116">
        <v>1990036815</v>
      </c>
      <c r="F68" s="100">
        <f t="shared" si="1"/>
        <v>45775.332727607303</v>
      </c>
      <c r="G68" s="88">
        <v>9</v>
      </c>
      <c r="H68" s="88" t="s">
        <v>125</v>
      </c>
      <c r="I68" s="88" t="s">
        <v>125</v>
      </c>
      <c r="J68" s="88" t="s">
        <v>125</v>
      </c>
      <c r="K68" s="88" t="s">
        <v>125</v>
      </c>
      <c r="L68" s="88" t="s">
        <v>125</v>
      </c>
      <c r="M68" s="96">
        <v>17910342</v>
      </c>
      <c r="N68" s="98">
        <v>0</v>
      </c>
      <c r="O68" s="101">
        <v>0</v>
      </c>
      <c r="P68" s="125">
        <v>0</v>
      </c>
      <c r="Q68" s="125">
        <v>0</v>
      </c>
      <c r="R68" s="126">
        <v>0</v>
      </c>
      <c r="S68" s="102">
        <f t="shared" si="3"/>
        <v>17910342</v>
      </c>
      <c r="T68" s="107">
        <f t="shared" si="2"/>
        <v>411.978239867507</v>
      </c>
    </row>
    <row r="69" spans="1:20">
      <c r="A69" s="10" t="s">
        <v>64</v>
      </c>
      <c r="B69" s="124">
        <v>21796</v>
      </c>
      <c r="C69" s="122">
        <v>2539104830</v>
      </c>
      <c r="D69" s="98">
        <f t="shared" si="0"/>
        <v>116494.07368324463</v>
      </c>
      <c r="E69" s="116">
        <v>1562290123</v>
      </c>
      <c r="F69" s="100">
        <f t="shared" si="1"/>
        <v>71677.836437878505</v>
      </c>
      <c r="G69" s="88">
        <v>7.2426000000000004</v>
      </c>
      <c r="H69" s="88" t="s">
        <v>125</v>
      </c>
      <c r="I69" s="88" t="s">
        <v>125</v>
      </c>
      <c r="J69" s="88" t="s">
        <v>125</v>
      </c>
      <c r="K69" s="88">
        <v>1.0213000000000001</v>
      </c>
      <c r="L69" s="88" t="s">
        <v>125</v>
      </c>
      <c r="M69" s="96">
        <v>11321819</v>
      </c>
      <c r="N69" s="98">
        <v>0</v>
      </c>
      <c r="O69" s="101">
        <v>0</v>
      </c>
      <c r="P69" s="125">
        <v>0</v>
      </c>
      <c r="Q69" s="125">
        <v>1596596</v>
      </c>
      <c r="R69" s="126">
        <v>0</v>
      </c>
      <c r="S69" s="102">
        <f t="shared" si="3"/>
        <v>12918415</v>
      </c>
      <c r="T69" s="107">
        <f t="shared" si="2"/>
        <v>592.69659570563408</v>
      </c>
    </row>
    <row r="70" spans="1:20">
      <c r="A70" s="10" t="s">
        <v>65</v>
      </c>
      <c r="B70" s="124">
        <v>16147</v>
      </c>
      <c r="C70" s="122">
        <v>868065007</v>
      </c>
      <c r="D70" s="98">
        <f t="shared" si="0"/>
        <v>53760.141636217253</v>
      </c>
      <c r="E70" s="116">
        <v>262261099</v>
      </c>
      <c r="F70" s="100">
        <f t="shared" si="1"/>
        <v>16242.094444788505</v>
      </c>
      <c r="G70" s="88">
        <v>10</v>
      </c>
      <c r="H70" s="88" t="s">
        <v>125</v>
      </c>
      <c r="I70" s="88" t="s">
        <v>125</v>
      </c>
      <c r="J70" s="88" t="s">
        <v>125</v>
      </c>
      <c r="K70" s="88" t="s">
        <v>125</v>
      </c>
      <c r="L70" s="88" t="s">
        <v>125</v>
      </c>
      <c r="M70" s="96">
        <v>2622406</v>
      </c>
      <c r="N70" s="98">
        <v>0</v>
      </c>
      <c r="O70" s="101">
        <v>0</v>
      </c>
      <c r="P70" s="125">
        <v>0</v>
      </c>
      <c r="Q70" s="125">
        <v>0</v>
      </c>
      <c r="R70" s="126">
        <v>0</v>
      </c>
      <c r="S70" s="102">
        <f t="shared" si="3"/>
        <v>2622406</v>
      </c>
      <c r="T70" s="107">
        <f t="shared" si="2"/>
        <v>162.40824921037964</v>
      </c>
    </row>
    <row r="71" spans="1:20">
      <c r="A71" s="10" t="s">
        <v>66</v>
      </c>
      <c r="B71" s="124">
        <v>553543</v>
      </c>
      <c r="C71" s="122">
        <v>63836044384</v>
      </c>
      <c r="D71" s="98">
        <f t="shared" si="0"/>
        <v>115322.64771481168</v>
      </c>
      <c r="E71" s="116">
        <v>39785654883</v>
      </c>
      <c r="F71" s="100">
        <f t="shared" si="1"/>
        <v>71874.551539808104</v>
      </c>
      <c r="G71" s="88">
        <v>5.45</v>
      </c>
      <c r="H71" s="88" t="s">
        <v>125</v>
      </c>
      <c r="I71" s="88">
        <v>0.70089999999999997</v>
      </c>
      <c r="J71" s="88" t="s">
        <v>125</v>
      </c>
      <c r="K71" s="88">
        <v>0.98850000000000005</v>
      </c>
      <c r="L71" s="88">
        <v>0.42909999999999998</v>
      </c>
      <c r="M71" s="96">
        <v>217038087</v>
      </c>
      <c r="N71" s="98">
        <v>0</v>
      </c>
      <c r="O71" s="101">
        <v>27912325</v>
      </c>
      <c r="P71" s="125">
        <v>0</v>
      </c>
      <c r="Q71" s="125">
        <v>39365507</v>
      </c>
      <c r="R71" s="126">
        <v>17089145</v>
      </c>
      <c r="S71" s="102">
        <f t="shared" si="3"/>
        <v>301405064</v>
      </c>
      <c r="T71" s="107">
        <f t="shared" si="2"/>
        <v>544.50162679322113</v>
      </c>
    </row>
    <row r="72" spans="1:20">
      <c r="A72" s="10" t="s">
        <v>67</v>
      </c>
      <c r="B72" s="124">
        <v>33764</v>
      </c>
      <c r="C72" s="122">
        <v>2937459209</v>
      </c>
      <c r="D72" s="98">
        <f>(C72/B72)</f>
        <v>86999.739633929625</v>
      </c>
      <c r="E72" s="116">
        <v>1390953265</v>
      </c>
      <c r="F72" s="100">
        <f>(E72/B72)</f>
        <v>41196.341221419265</v>
      </c>
      <c r="G72" s="88">
        <v>8</v>
      </c>
      <c r="H72" s="88" t="s">
        <v>125</v>
      </c>
      <c r="I72" s="88" t="s">
        <v>125</v>
      </c>
      <c r="J72" s="88" t="s">
        <v>125</v>
      </c>
      <c r="K72" s="88" t="s">
        <v>125</v>
      </c>
      <c r="L72" s="88" t="s">
        <v>125</v>
      </c>
      <c r="M72" s="96">
        <v>11127627</v>
      </c>
      <c r="N72" s="98">
        <v>0</v>
      </c>
      <c r="O72" s="101">
        <v>0</v>
      </c>
      <c r="P72" s="125">
        <v>0</v>
      </c>
      <c r="Q72" s="125">
        <v>0</v>
      </c>
      <c r="R72" s="126">
        <v>0</v>
      </c>
      <c r="S72" s="102">
        <f t="shared" si="3"/>
        <v>11127627</v>
      </c>
      <c r="T72" s="107">
        <f>S72/B72</f>
        <v>329.57075583461676</v>
      </c>
    </row>
    <row r="73" spans="1:20">
      <c r="A73" s="10" t="s">
        <v>68</v>
      </c>
      <c r="B73" s="124">
        <v>75305</v>
      </c>
      <c r="C73" s="122">
        <v>27095675716</v>
      </c>
      <c r="D73" s="98">
        <f>(C73/B73)</f>
        <v>359812.43896155636</v>
      </c>
      <c r="E73" s="116">
        <v>22468535936</v>
      </c>
      <c r="F73" s="100">
        <f>(E73/B73)</f>
        <v>298367.11952725583</v>
      </c>
      <c r="G73" s="88">
        <v>3.6362999999999999</v>
      </c>
      <c r="H73" s="88" t="s">
        <v>125</v>
      </c>
      <c r="I73" s="88" t="s">
        <v>125</v>
      </c>
      <c r="J73" s="88" t="s">
        <v>125</v>
      </c>
      <c r="K73" s="88">
        <v>2.7E-2</v>
      </c>
      <c r="L73" s="88" t="s">
        <v>125</v>
      </c>
      <c r="M73" s="96">
        <v>81702332</v>
      </c>
      <c r="N73" s="98">
        <v>0</v>
      </c>
      <c r="O73" s="101">
        <v>0</v>
      </c>
      <c r="P73" s="125">
        <v>0</v>
      </c>
      <c r="Q73" s="125">
        <v>605770</v>
      </c>
      <c r="R73" s="126">
        <v>0</v>
      </c>
      <c r="S73" s="102">
        <f t="shared" si="3"/>
        <v>82308102</v>
      </c>
      <c r="T73" s="107">
        <f>S73/B73</f>
        <v>1092.9965075360201</v>
      </c>
    </row>
    <row r="74" spans="1:20">
      <c r="A74" s="10" t="s">
        <v>69</v>
      </c>
      <c r="B74" s="124">
        <v>25318</v>
      </c>
      <c r="C74" s="122">
        <v>1715914983</v>
      </c>
      <c r="D74" s="98">
        <f>(C74/B74)</f>
        <v>67774.507583537401</v>
      </c>
      <c r="E74" s="116">
        <v>936556912</v>
      </c>
      <c r="F74" s="100">
        <f>(E74/B74)</f>
        <v>36991.741527766804</v>
      </c>
      <c r="G74" s="88">
        <v>8.5</v>
      </c>
      <c r="H74" s="88" t="s">
        <v>125</v>
      </c>
      <c r="I74" s="88" t="s">
        <v>125</v>
      </c>
      <c r="J74" s="88" t="s">
        <v>125</v>
      </c>
      <c r="K74" s="88" t="s">
        <v>125</v>
      </c>
      <c r="L74" s="88" t="s">
        <v>125</v>
      </c>
      <c r="M74" s="96">
        <v>7960742</v>
      </c>
      <c r="N74" s="98">
        <v>0</v>
      </c>
      <c r="O74" s="101">
        <v>0</v>
      </c>
      <c r="P74" s="125">
        <v>0</v>
      </c>
      <c r="Q74" s="125">
        <v>0</v>
      </c>
      <c r="R74" s="126">
        <v>0</v>
      </c>
      <c r="S74" s="102">
        <f>SUM(M74:R74)</f>
        <v>7960742</v>
      </c>
      <c r="T74" s="107">
        <f>S74/B74</f>
        <v>314.4301287621455</v>
      </c>
    </row>
    <row r="75" spans="1:20">
      <c r="A75" s="19" t="s">
        <v>70</v>
      </c>
      <c r="B75" s="26">
        <f>SUM(B8:B74)</f>
        <v>21538187</v>
      </c>
      <c r="C75" s="129">
        <f>SUM(C8:C74)</f>
        <v>3095556196387</v>
      </c>
      <c r="D75" s="33">
        <f>(C75/B75)</f>
        <v>143724.08394388069</v>
      </c>
      <c r="E75" s="130">
        <f>SUM(E8:E74)</f>
        <v>2120877139351</v>
      </c>
      <c r="F75" s="29">
        <f>(E75/B75)</f>
        <v>98470.550903425625</v>
      </c>
      <c r="G75" s="38"/>
      <c r="H75" s="30"/>
      <c r="I75" s="30"/>
      <c r="J75" s="30"/>
      <c r="K75" s="30"/>
      <c r="L75" s="39"/>
      <c r="M75" s="33">
        <f t="shared" ref="M75:S75" si="4">SUM(M8:M74)</f>
        <v>10549832666</v>
      </c>
      <c r="N75" s="33">
        <f t="shared" si="4"/>
        <v>225039257</v>
      </c>
      <c r="O75" s="33">
        <f t="shared" si="4"/>
        <v>92881603</v>
      </c>
      <c r="P75" s="33">
        <f t="shared" si="4"/>
        <v>1167472496</v>
      </c>
      <c r="Q75" s="33">
        <f t="shared" si="4"/>
        <v>1181746964</v>
      </c>
      <c r="R75" s="29">
        <f t="shared" si="4"/>
        <v>1409491592</v>
      </c>
      <c r="S75" s="29">
        <f t="shared" si="4"/>
        <v>14626464578</v>
      </c>
      <c r="T75" s="108">
        <f>S75/B75</f>
        <v>679.09451143682611</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177</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178</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R88" s="6"/>
      <c r="S88" s="6"/>
      <c r="T88" s="6"/>
    </row>
    <row r="89" spans="1:20">
      <c r="C89" s="6"/>
      <c r="E89" s="6"/>
      <c r="R89" s="6"/>
      <c r="S89" s="6"/>
      <c r="T89" s="6"/>
    </row>
    <row r="90" spans="1:20">
      <c r="C90" s="6"/>
      <c r="R90" s="6"/>
      <c r="S90" s="6"/>
      <c r="T90"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conditionalFormatting sqref="L50">
    <cfRule type="expression" dxfId="0" priority="1" stopIfTrue="1">
      <formula>MOD(ROW(),3)=1</formula>
    </cfRule>
  </conditionalFormatting>
  <printOptions horizontalCentered="1"/>
  <pageMargins left="0.5" right="0.5" top="0.5" bottom="0.5" header="0.3" footer="0.3"/>
  <pageSetup paperSize="5" scale="61" fitToHeight="0" orientation="landscape" r:id="rId1"/>
  <headerFooter>
    <oddFooter>&amp;L&amp;12Office of Economic and Demographic Research&amp;C&amp;12Page &amp;P of &amp;N&amp;R&amp;12January 19, 2023</oddFooter>
  </headerFooter>
  <ignoredErrors>
    <ignoredError sqref="D75" formula="1"/>
    <ignoredError sqref="S8:S7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90"/>
  <sheetViews>
    <sheetView workbookViewId="0">
      <selection sqref="A1:T1"/>
    </sheetView>
  </sheetViews>
  <sheetFormatPr defaultRowHeight="13.2"/>
  <cols>
    <col min="1" max="1" width="13.6640625" customWidth="1"/>
    <col min="2" max="2" width="12.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5" width="13.6640625" customWidth="1"/>
    <col min="16" max="18" width="15.6640625" customWidth="1"/>
    <col min="19" max="19" width="16.6640625" customWidth="1"/>
    <col min="20" max="20" width="11.6640625" customWidth="1"/>
  </cols>
  <sheetData>
    <row r="1" spans="1:20" ht="24.6">
      <c r="A1" s="142" t="s">
        <v>167</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2019</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267306</v>
      </c>
      <c r="C8" s="122">
        <v>29978066805</v>
      </c>
      <c r="D8" s="31">
        <f t="shared" ref="D8:D71" si="0">(C8/B8)</f>
        <v>112148.87359430765</v>
      </c>
      <c r="E8" s="116">
        <v>15257672680</v>
      </c>
      <c r="F8" s="23">
        <f t="shared" ref="F8:F71" si="1">(E8/B8)</f>
        <v>57079.424629450892</v>
      </c>
      <c r="G8" s="88">
        <v>8.2728999999999999</v>
      </c>
      <c r="H8" s="88" t="s">
        <v>125</v>
      </c>
      <c r="I8" s="88" t="s">
        <v>125</v>
      </c>
      <c r="J8" s="88" t="s">
        <v>125</v>
      </c>
      <c r="K8" s="88" t="s">
        <v>125</v>
      </c>
      <c r="L8" s="89">
        <v>1.5513999999999999</v>
      </c>
      <c r="M8" s="7">
        <v>126641508</v>
      </c>
      <c r="N8" s="31">
        <v>0</v>
      </c>
      <c r="O8" s="7">
        <v>0</v>
      </c>
      <c r="P8" s="43">
        <v>0</v>
      </c>
      <c r="Q8" s="43">
        <v>0</v>
      </c>
      <c r="R8" s="42">
        <v>23748655</v>
      </c>
      <c r="S8" s="8">
        <f>SUM(M8:R8)</f>
        <v>150390163</v>
      </c>
      <c r="T8" s="106">
        <f t="shared" ref="T8:T71" si="2">S8/B8</f>
        <v>562.61424360096669</v>
      </c>
    </row>
    <row r="9" spans="1:20">
      <c r="A9" s="10" t="s">
        <v>7</v>
      </c>
      <c r="B9" s="124">
        <v>28249</v>
      </c>
      <c r="C9" s="122">
        <v>1931601282</v>
      </c>
      <c r="D9" s="98">
        <f t="shared" si="0"/>
        <v>68377.687068568805</v>
      </c>
      <c r="E9" s="116">
        <v>952001327</v>
      </c>
      <c r="F9" s="100">
        <f t="shared" si="1"/>
        <v>33700.354950617722</v>
      </c>
      <c r="G9" s="88">
        <v>7.2915999999999999</v>
      </c>
      <c r="H9" s="88" t="s">
        <v>125</v>
      </c>
      <c r="I9" s="88" t="s">
        <v>125</v>
      </c>
      <c r="J9" s="88" t="s">
        <v>125</v>
      </c>
      <c r="K9" s="88" t="s">
        <v>125</v>
      </c>
      <c r="L9" s="88" t="s">
        <v>125</v>
      </c>
      <c r="M9" s="96">
        <v>6941613</v>
      </c>
      <c r="N9" s="98">
        <v>0</v>
      </c>
      <c r="O9" s="101">
        <v>0</v>
      </c>
      <c r="P9" s="125">
        <v>0</v>
      </c>
      <c r="Q9" s="125">
        <v>0</v>
      </c>
      <c r="R9" s="126">
        <v>0</v>
      </c>
      <c r="S9" s="102">
        <f>SUM(M9:R9)</f>
        <v>6941613</v>
      </c>
      <c r="T9" s="107">
        <f t="shared" si="2"/>
        <v>245.72951254911678</v>
      </c>
    </row>
    <row r="10" spans="1:20">
      <c r="A10" s="10" t="s">
        <v>8</v>
      </c>
      <c r="B10" s="124">
        <v>167283</v>
      </c>
      <c r="C10" s="122">
        <v>21901531026</v>
      </c>
      <c r="D10" s="98">
        <f t="shared" si="0"/>
        <v>130925.02541202633</v>
      </c>
      <c r="E10" s="116">
        <v>16050988505</v>
      </c>
      <c r="F10" s="100">
        <f t="shared" si="1"/>
        <v>95951.103847970211</v>
      </c>
      <c r="G10" s="88">
        <v>4.4362000000000004</v>
      </c>
      <c r="H10" s="88" t="s">
        <v>125</v>
      </c>
      <c r="I10" s="88" t="s">
        <v>125</v>
      </c>
      <c r="J10" s="88">
        <v>7.7399999999999997E-2</v>
      </c>
      <c r="K10" s="88">
        <v>0.54410000000000003</v>
      </c>
      <c r="L10" s="88" t="s">
        <v>125</v>
      </c>
      <c r="M10" s="96">
        <v>71247613</v>
      </c>
      <c r="N10" s="98">
        <v>0</v>
      </c>
      <c r="O10" s="101">
        <v>0</v>
      </c>
      <c r="P10" s="125">
        <v>1242424</v>
      </c>
      <c r="Q10" s="125">
        <v>8737848</v>
      </c>
      <c r="R10" s="126">
        <v>0</v>
      </c>
      <c r="S10" s="102">
        <f t="shared" ref="S10:S73" si="3">SUM(M10:R10)</f>
        <v>81227885</v>
      </c>
      <c r="T10" s="107">
        <f t="shared" si="2"/>
        <v>485.57166597920889</v>
      </c>
    </row>
    <row r="11" spans="1:20">
      <c r="A11" s="10" t="s">
        <v>9</v>
      </c>
      <c r="B11" s="124">
        <v>28682</v>
      </c>
      <c r="C11" s="122">
        <v>1728557538</v>
      </c>
      <c r="D11" s="98">
        <f t="shared" si="0"/>
        <v>60266.283313576459</v>
      </c>
      <c r="E11" s="116">
        <v>960788697</v>
      </c>
      <c r="F11" s="100">
        <f t="shared" si="1"/>
        <v>33497.967261697231</v>
      </c>
      <c r="G11" s="88">
        <v>9.1104000000000003</v>
      </c>
      <c r="H11" s="88" t="s">
        <v>125</v>
      </c>
      <c r="I11" s="88" t="s">
        <v>125</v>
      </c>
      <c r="J11" s="88" t="s">
        <v>125</v>
      </c>
      <c r="K11" s="88" t="s">
        <v>125</v>
      </c>
      <c r="L11" s="88" t="s">
        <v>125</v>
      </c>
      <c r="M11" s="96">
        <v>8753169</v>
      </c>
      <c r="N11" s="98">
        <v>0</v>
      </c>
      <c r="O11" s="101">
        <v>0</v>
      </c>
      <c r="P11" s="125">
        <v>0</v>
      </c>
      <c r="Q11" s="125">
        <v>0</v>
      </c>
      <c r="R11" s="126">
        <v>0</v>
      </c>
      <c r="S11" s="102">
        <f t="shared" si="3"/>
        <v>8753169</v>
      </c>
      <c r="T11" s="107">
        <f t="shared" si="2"/>
        <v>305.17986890732863</v>
      </c>
    </row>
    <row r="12" spans="1:20">
      <c r="A12" s="10" t="s">
        <v>10</v>
      </c>
      <c r="B12" s="124">
        <v>594469</v>
      </c>
      <c r="C12" s="122">
        <v>73933498151</v>
      </c>
      <c r="D12" s="98">
        <f t="shared" si="0"/>
        <v>124368.97155444606</v>
      </c>
      <c r="E12" s="116">
        <v>40742328549</v>
      </c>
      <c r="F12" s="100">
        <f t="shared" si="1"/>
        <v>68535.665525031582</v>
      </c>
      <c r="G12" s="88">
        <v>3.8195999999999999</v>
      </c>
      <c r="H12" s="88" t="s">
        <v>125</v>
      </c>
      <c r="I12" s="88">
        <v>0.76949999999999996</v>
      </c>
      <c r="J12" s="88" t="s">
        <v>125</v>
      </c>
      <c r="K12" s="88">
        <v>0.55289999999999995</v>
      </c>
      <c r="L12" s="88">
        <v>1.0441</v>
      </c>
      <c r="M12" s="96">
        <v>155679885</v>
      </c>
      <c r="N12" s="98">
        <v>0</v>
      </c>
      <c r="O12" s="101">
        <v>31623048</v>
      </c>
      <c r="P12" s="125">
        <v>0</v>
      </c>
      <c r="Q12" s="125">
        <v>22533881</v>
      </c>
      <c r="R12" s="126">
        <v>42556508</v>
      </c>
      <c r="S12" s="102">
        <f t="shared" si="3"/>
        <v>252393322</v>
      </c>
      <c r="T12" s="107">
        <f t="shared" si="2"/>
        <v>424.56935853677822</v>
      </c>
    </row>
    <row r="13" spans="1:20">
      <c r="A13" s="10" t="s">
        <v>11</v>
      </c>
      <c r="B13" s="124">
        <v>1919644</v>
      </c>
      <c r="C13" s="122">
        <v>291437697283</v>
      </c>
      <c r="D13" s="98">
        <f t="shared" si="0"/>
        <v>151818.61703680473</v>
      </c>
      <c r="E13" s="116">
        <v>199031547482</v>
      </c>
      <c r="F13" s="100">
        <f t="shared" si="1"/>
        <v>103681.48858955098</v>
      </c>
      <c r="G13" s="88">
        <v>5.4878</v>
      </c>
      <c r="H13" s="88">
        <v>0.1812</v>
      </c>
      <c r="I13" s="88" t="s">
        <v>125</v>
      </c>
      <c r="J13" s="88" t="s">
        <v>125</v>
      </c>
      <c r="K13" s="88">
        <v>9.7000000000000003E-3</v>
      </c>
      <c r="L13" s="88">
        <v>2.29E-2</v>
      </c>
      <c r="M13" s="96">
        <v>1099722400</v>
      </c>
      <c r="N13" s="98">
        <v>36315857</v>
      </c>
      <c r="O13" s="101">
        <v>0</v>
      </c>
      <c r="P13" s="125">
        <v>0</v>
      </c>
      <c r="Q13" s="125">
        <v>1941810</v>
      </c>
      <c r="R13" s="126">
        <v>4588097</v>
      </c>
      <c r="S13" s="102">
        <f t="shared" si="3"/>
        <v>1142568164</v>
      </c>
      <c r="T13" s="107">
        <f t="shared" si="2"/>
        <v>595.19794503564208</v>
      </c>
    </row>
    <row r="14" spans="1:20">
      <c r="A14" s="10" t="s">
        <v>12</v>
      </c>
      <c r="B14" s="124">
        <v>14067</v>
      </c>
      <c r="C14" s="122">
        <v>878117082</v>
      </c>
      <c r="D14" s="98">
        <f t="shared" si="0"/>
        <v>62423.905736830879</v>
      </c>
      <c r="E14" s="116">
        <v>385521820</v>
      </c>
      <c r="F14" s="100">
        <f t="shared" si="1"/>
        <v>27406.115020971069</v>
      </c>
      <c r="G14" s="88">
        <v>9.9</v>
      </c>
      <c r="H14" s="88" t="s">
        <v>125</v>
      </c>
      <c r="I14" s="88" t="s">
        <v>125</v>
      </c>
      <c r="J14" s="88" t="s">
        <v>125</v>
      </c>
      <c r="K14" s="88" t="s">
        <v>125</v>
      </c>
      <c r="L14" s="88" t="s">
        <v>125</v>
      </c>
      <c r="M14" s="96">
        <v>3815100</v>
      </c>
      <c r="N14" s="98">
        <v>0</v>
      </c>
      <c r="O14" s="101">
        <v>0</v>
      </c>
      <c r="P14" s="125">
        <v>0</v>
      </c>
      <c r="Q14" s="125">
        <v>0</v>
      </c>
      <c r="R14" s="126">
        <v>0</v>
      </c>
      <c r="S14" s="102">
        <f t="shared" si="3"/>
        <v>3815100</v>
      </c>
      <c r="T14" s="107">
        <f t="shared" si="2"/>
        <v>271.20921305182344</v>
      </c>
    </row>
    <row r="15" spans="1:20">
      <c r="A15" s="10" t="s">
        <v>13</v>
      </c>
      <c r="B15" s="124">
        <v>181770</v>
      </c>
      <c r="C15" s="122">
        <v>26338548414</v>
      </c>
      <c r="D15" s="98">
        <f t="shared" si="0"/>
        <v>144900.41488694504</v>
      </c>
      <c r="E15" s="116">
        <v>17643668832</v>
      </c>
      <c r="F15" s="100">
        <f t="shared" si="1"/>
        <v>97065.901039775534</v>
      </c>
      <c r="G15" s="88">
        <v>6.3007</v>
      </c>
      <c r="H15" s="88">
        <v>0.2</v>
      </c>
      <c r="I15" s="88" t="s">
        <v>125</v>
      </c>
      <c r="J15" s="88" t="s">
        <v>125</v>
      </c>
      <c r="K15" s="88" t="s">
        <v>125</v>
      </c>
      <c r="L15" s="88">
        <v>2.4868000000000001</v>
      </c>
      <c r="M15" s="96">
        <v>111257283</v>
      </c>
      <c r="N15" s="98">
        <v>3566064</v>
      </c>
      <c r="O15" s="101">
        <v>0</v>
      </c>
      <c r="P15" s="125">
        <v>0</v>
      </c>
      <c r="Q15" s="125">
        <v>0</v>
      </c>
      <c r="R15" s="126">
        <v>43911367</v>
      </c>
      <c r="S15" s="102">
        <f t="shared" si="3"/>
        <v>158734714</v>
      </c>
      <c r="T15" s="107">
        <f t="shared" si="2"/>
        <v>873.27234417120542</v>
      </c>
    </row>
    <row r="16" spans="1:20">
      <c r="A16" s="10" t="s">
        <v>14</v>
      </c>
      <c r="B16" s="124">
        <v>147744</v>
      </c>
      <c r="C16" s="122">
        <v>17532179350</v>
      </c>
      <c r="D16" s="98">
        <f t="shared" si="0"/>
        <v>118665.93127301279</v>
      </c>
      <c r="E16" s="116">
        <v>10160817278</v>
      </c>
      <c r="F16" s="100">
        <f t="shared" si="1"/>
        <v>68773.129724388127</v>
      </c>
      <c r="G16" s="88">
        <v>6.8815</v>
      </c>
      <c r="H16" s="88" t="s">
        <v>125</v>
      </c>
      <c r="I16" s="88">
        <v>0.32169999999999999</v>
      </c>
      <c r="J16" s="88" t="s">
        <v>125</v>
      </c>
      <c r="K16" s="88" t="s">
        <v>125</v>
      </c>
      <c r="L16" s="88">
        <v>0.61939999999999995</v>
      </c>
      <c r="M16" s="96">
        <v>69976573</v>
      </c>
      <c r="N16" s="98">
        <v>0</v>
      </c>
      <c r="O16" s="101">
        <v>3271262</v>
      </c>
      <c r="P16" s="125">
        <v>0</v>
      </c>
      <c r="Q16" s="125">
        <v>0</v>
      </c>
      <c r="R16" s="126">
        <v>6298414</v>
      </c>
      <c r="S16" s="102">
        <f t="shared" si="3"/>
        <v>79546249</v>
      </c>
      <c r="T16" s="107">
        <f t="shared" si="2"/>
        <v>538.40595218756766</v>
      </c>
    </row>
    <row r="17" spans="1:20">
      <c r="A17" s="10" t="s">
        <v>15</v>
      </c>
      <c r="B17" s="124">
        <v>215246</v>
      </c>
      <c r="C17" s="122">
        <v>18533543748</v>
      </c>
      <c r="D17" s="98">
        <f t="shared" si="0"/>
        <v>86104.010053613078</v>
      </c>
      <c r="E17" s="116">
        <v>11379535331</v>
      </c>
      <c r="F17" s="100">
        <f t="shared" si="1"/>
        <v>52867.580958531165</v>
      </c>
      <c r="G17" s="88">
        <v>5.2404000000000002</v>
      </c>
      <c r="H17" s="88" t="s">
        <v>125</v>
      </c>
      <c r="I17" s="88" t="s">
        <v>125</v>
      </c>
      <c r="J17" s="88" t="s">
        <v>125</v>
      </c>
      <c r="K17" s="88" t="s">
        <v>125</v>
      </c>
      <c r="L17" s="88">
        <v>2.6116999999999999</v>
      </c>
      <c r="M17" s="96">
        <v>59683603</v>
      </c>
      <c r="N17" s="98">
        <v>0</v>
      </c>
      <c r="O17" s="101">
        <v>0</v>
      </c>
      <c r="P17" s="125">
        <v>0</v>
      </c>
      <c r="Q17" s="125">
        <v>0</v>
      </c>
      <c r="R17" s="126">
        <v>29744920</v>
      </c>
      <c r="S17" s="102">
        <f t="shared" si="3"/>
        <v>89428523</v>
      </c>
      <c r="T17" s="107">
        <f t="shared" si="2"/>
        <v>415.47124220659151</v>
      </c>
    </row>
    <row r="18" spans="1:20">
      <c r="A18" s="10" t="s">
        <v>16</v>
      </c>
      <c r="B18" s="124">
        <v>376706</v>
      </c>
      <c r="C18" s="122">
        <v>118035207083</v>
      </c>
      <c r="D18" s="98">
        <f t="shared" si="0"/>
        <v>313335.08646796178</v>
      </c>
      <c r="E18" s="116">
        <v>93175403621</v>
      </c>
      <c r="F18" s="100">
        <f t="shared" si="1"/>
        <v>247342.49951155542</v>
      </c>
      <c r="G18" s="88">
        <v>3.5644999999999998</v>
      </c>
      <c r="H18" s="88" t="s">
        <v>125</v>
      </c>
      <c r="I18" s="88">
        <v>2.93E-2</v>
      </c>
      <c r="J18" s="88" t="s">
        <v>125</v>
      </c>
      <c r="K18" s="88" t="s">
        <v>125</v>
      </c>
      <c r="L18" s="88">
        <v>0.59250000000000003</v>
      </c>
      <c r="M18" s="96">
        <v>332168580</v>
      </c>
      <c r="N18" s="98">
        <v>0</v>
      </c>
      <c r="O18" s="101">
        <v>2730387</v>
      </c>
      <c r="P18" s="125">
        <v>0</v>
      </c>
      <c r="Q18" s="125">
        <v>0</v>
      </c>
      <c r="R18" s="126">
        <v>55216277</v>
      </c>
      <c r="S18" s="102">
        <f t="shared" si="3"/>
        <v>390115244</v>
      </c>
      <c r="T18" s="107">
        <f t="shared" si="2"/>
        <v>1035.596045722659</v>
      </c>
    </row>
    <row r="19" spans="1:20">
      <c r="A19" s="10" t="s">
        <v>17</v>
      </c>
      <c r="B19" s="124">
        <v>70492</v>
      </c>
      <c r="C19" s="122">
        <v>4966386943</v>
      </c>
      <c r="D19" s="98">
        <f t="shared" si="0"/>
        <v>70453.199554559382</v>
      </c>
      <c r="E19" s="116">
        <v>2853296809</v>
      </c>
      <c r="F19" s="100">
        <f t="shared" si="1"/>
        <v>40476.888285195484</v>
      </c>
      <c r="G19" s="88">
        <v>8.0150000000000006</v>
      </c>
      <c r="H19" s="88" t="s">
        <v>125</v>
      </c>
      <c r="I19" s="88" t="s">
        <v>125</v>
      </c>
      <c r="J19" s="88" t="s">
        <v>125</v>
      </c>
      <c r="K19" s="88" t="s">
        <v>125</v>
      </c>
      <c r="L19" s="88" t="s">
        <v>125</v>
      </c>
      <c r="M19" s="96">
        <v>22869172</v>
      </c>
      <c r="N19" s="98">
        <v>0</v>
      </c>
      <c r="O19" s="101">
        <v>0</v>
      </c>
      <c r="P19" s="125">
        <v>0</v>
      </c>
      <c r="Q19" s="125">
        <v>0</v>
      </c>
      <c r="R19" s="126">
        <v>0</v>
      </c>
      <c r="S19" s="102">
        <f t="shared" si="3"/>
        <v>22869172</v>
      </c>
      <c r="T19" s="107">
        <f t="shared" si="2"/>
        <v>324.42223231004937</v>
      </c>
    </row>
    <row r="20" spans="1:20">
      <c r="A20" s="10" t="s">
        <v>140</v>
      </c>
      <c r="B20" s="124">
        <v>36065</v>
      </c>
      <c r="C20" s="122">
        <v>4036944522</v>
      </c>
      <c r="D20" s="98">
        <f t="shared" si="0"/>
        <v>111935.24253431305</v>
      </c>
      <c r="E20" s="116">
        <v>1861208902</v>
      </c>
      <c r="F20" s="100">
        <f t="shared" si="1"/>
        <v>51607.067849715793</v>
      </c>
      <c r="G20" s="88">
        <v>8.5060000000000002</v>
      </c>
      <c r="H20" s="88" t="s">
        <v>125</v>
      </c>
      <c r="I20" s="88" t="s">
        <v>125</v>
      </c>
      <c r="J20" s="88" t="s">
        <v>125</v>
      </c>
      <c r="K20" s="88" t="s">
        <v>125</v>
      </c>
      <c r="L20" s="88">
        <v>2.1882000000000001</v>
      </c>
      <c r="M20" s="96">
        <v>15869267</v>
      </c>
      <c r="N20" s="98">
        <v>0</v>
      </c>
      <c r="O20" s="101">
        <v>0</v>
      </c>
      <c r="P20" s="125">
        <v>0</v>
      </c>
      <c r="Q20" s="125">
        <v>0</v>
      </c>
      <c r="R20" s="126">
        <v>4082344</v>
      </c>
      <c r="S20" s="102">
        <f t="shared" si="3"/>
        <v>19951611</v>
      </c>
      <c r="T20" s="107">
        <f t="shared" si="2"/>
        <v>553.2125606543741</v>
      </c>
    </row>
    <row r="21" spans="1:20">
      <c r="A21" s="10" t="s">
        <v>18</v>
      </c>
      <c r="B21" s="124">
        <v>16610</v>
      </c>
      <c r="C21" s="122">
        <v>1396307571</v>
      </c>
      <c r="D21" s="98">
        <f t="shared" si="0"/>
        <v>84064.272787477428</v>
      </c>
      <c r="E21" s="116">
        <v>542649813</v>
      </c>
      <c r="F21" s="100">
        <f t="shared" si="1"/>
        <v>32670.067007826612</v>
      </c>
      <c r="G21" s="88">
        <v>10</v>
      </c>
      <c r="H21" s="88" t="s">
        <v>125</v>
      </c>
      <c r="I21" s="88" t="s">
        <v>125</v>
      </c>
      <c r="J21" s="88" t="s">
        <v>125</v>
      </c>
      <c r="K21" s="88" t="s">
        <v>125</v>
      </c>
      <c r="L21" s="88">
        <v>3</v>
      </c>
      <c r="M21" s="96">
        <v>5426498</v>
      </c>
      <c r="N21" s="98">
        <v>0</v>
      </c>
      <c r="O21" s="101">
        <v>0</v>
      </c>
      <c r="P21" s="125">
        <v>0</v>
      </c>
      <c r="Q21" s="125">
        <v>0</v>
      </c>
      <c r="R21" s="126">
        <v>1627950</v>
      </c>
      <c r="S21" s="102">
        <f t="shared" si="3"/>
        <v>7054448</v>
      </c>
      <c r="T21" s="107">
        <f t="shared" si="2"/>
        <v>424.7108970499699</v>
      </c>
    </row>
    <row r="22" spans="1:20">
      <c r="A22" s="10" t="s">
        <v>19</v>
      </c>
      <c r="B22" s="124">
        <v>970672</v>
      </c>
      <c r="C22" s="122">
        <v>108827025859</v>
      </c>
      <c r="D22" s="98">
        <f t="shared" si="0"/>
        <v>112115.13864518602</v>
      </c>
      <c r="E22" s="116">
        <v>68555459310</v>
      </c>
      <c r="F22" s="100">
        <f t="shared" si="1"/>
        <v>70626.802163861736</v>
      </c>
      <c r="G22" s="88" t="s">
        <v>125</v>
      </c>
      <c r="H22" s="88" t="s">
        <v>125</v>
      </c>
      <c r="I22" s="88" t="s">
        <v>125</v>
      </c>
      <c r="J22" s="88">
        <v>11.123100000000001</v>
      </c>
      <c r="K22" s="88" t="s">
        <v>125</v>
      </c>
      <c r="L22" s="88" t="s">
        <v>125</v>
      </c>
      <c r="M22" s="96">
        <v>0</v>
      </c>
      <c r="N22" s="98">
        <v>0</v>
      </c>
      <c r="O22" s="101">
        <v>0</v>
      </c>
      <c r="P22" s="125">
        <v>766262578</v>
      </c>
      <c r="Q22" s="125">
        <v>0</v>
      </c>
      <c r="R22" s="126">
        <v>0</v>
      </c>
      <c r="S22" s="102">
        <f t="shared" si="3"/>
        <v>766262578</v>
      </c>
      <c r="T22" s="107">
        <f t="shared" si="2"/>
        <v>789.41452725534475</v>
      </c>
    </row>
    <row r="23" spans="1:20">
      <c r="A23" s="10" t="s">
        <v>20</v>
      </c>
      <c r="B23" s="124">
        <v>321134</v>
      </c>
      <c r="C23" s="122">
        <v>31236515104</v>
      </c>
      <c r="D23" s="98">
        <f t="shared" si="0"/>
        <v>97269.411223975039</v>
      </c>
      <c r="E23" s="116">
        <v>18492041609</v>
      </c>
      <c r="F23" s="100">
        <f t="shared" si="1"/>
        <v>57583.568258110325</v>
      </c>
      <c r="G23" s="88">
        <v>6.6165000000000003</v>
      </c>
      <c r="H23" s="88" t="s">
        <v>125</v>
      </c>
      <c r="I23" s="88" t="s">
        <v>125</v>
      </c>
      <c r="J23" s="88" t="s">
        <v>125</v>
      </c>
      <c r="K23" s="88" t="s">
        <v>125</v>
      </c>
      <c r="L23" s="88">
        <v>0.8458</v>
      </c>
      <c r="M23" s="96">
        <v>122352600</v>
      </c>
      <c r="N23" s="98">
        <v>0</v>
      </c>
      <c r="O23" s="101">
        <v>0</v>
      </c>
      <c r="P23" s="125">
        <v>0</v>
      </c>
      <c r="Q23" s="125">
        <v>0</v>
      </c>
      <c r="R23" s="126">
        <v>15639878</v>
      </c>
      <c r="S23" s="102">
        <f t="shared" si="3"/>
        <v>137992478</v>
      </c>
      <c r="T23" s="107">
        <f t="shared" si="2"/>
        <v>429.70373115272753</v>
      </c>
    </row>
    <row r="24" spans="1:20">
      <c r="A24" s="10" t="s">
        <v>21</v>
      </c>
      <c r="B24" s="124">
        <v>110635</v>
      </c>
      <c r="C24" s="122">
        <v>14239166683</v>
      </c>
      <c r="D24" s="98">
        <f t="shared" si="0"/>
        <v>128703.99677317304</v>
      </c>
      <c r="E24" s="116">
        <v>9220353744</v>
      </c>
      <c r="F24" s="100">
        <f t="shared" si="1"/>
        <v>83340.29686807972</v>
      </c>
      <c r="G24" s="88">
        <v>8.2546999999999997</v>
      </c>
      <c r="H24" s="88">
        <v>0.33</v>
      </c>
      <c r="I24" s="88" t="s">
        <v>125</v>
      </c>
      <c r="J24" s="88" t="s">
        <v>125</v>
      </c>
      <c r="K24" s="88" t="s">
        <v>125</v>
      </c>
      <c r="L24" s="88" t="s">
        <v>125</v>
      </c>
      <c r="M24" s="96">
        <v>76111261</v>
      </c>
      <c r="N24" s="98">
        <v>3042731</v>
      </c>
      <c r="O24" s="101">
        <v>0</v>
      </c>
      <c r="P24" s="125">
        <v>0</v>
      </c>
      <c r="Q24" s="125">
        <v>0</v>
      </c>
      <c r="R24" s="126">
        <v>0</v>
      </c>
      <c r="S24" s="102">
        <f t="shared" si="3"/>
        <v>79153992</v>
      </c>
      <c r="T24" s="107">
        <f t="shared" si="2"/>
        <v>715.45163826998692</v>
      </c>
    </row>
    <row r="25" spans="1:20">
      <c r="A25" s="10" t="s">
        <v>22</v>
      </c>
      <c r="B25" s="124">
        <v>12273</v>
      </c>
      <c r="C25" s="122">
        <v>3136740845</v>
      </c>
      <c r="D25" s="98">
        <f t="shared" si="0"/>
        <v>255580.61150492952</v>
      </c>
      <c r="E25" s="116">
        <v>2032458494</v>
      </c>
      <c r="F25" s="100">
        <f t="shared" si="1"/>
        <v>165604.04905076182</v>
      </c>
      <c r="G25" s="88">
        <v>5.9493999999999998</v>
      </c>
      <c r="H25" s="88" t="s">
        <v>125</v>
      </c>
      <c r="I25" s="88" t="s">
        <v>125</v>
      </c>
      <c r="J25" s="88" t="s">
        <v>125</v>
      </c>
      <c r="K25" s="88" t="s">
        <v>125</v>
      </c>
      <c r="L25" s="88" t="s">
        <v>125</v>
      </c>
      <c r="M25" s="96">
        <v>12091911</v>
      </c>
      <c r="N25" s="98">
        <v>0</v>
      </c>
      <c r="O25" s="101">
        <v>0</v>
      </c>
      <c r="P25" s="125">
        <v>0</v>
      </c>
      <c r="Q25" s="125">
        <v>0</v>
      </c>
      <c r="R25" s="126">
        <v>0</v>
      </c>
      <c r="S25" s="102">
        <f t="shared" si="3"/>
        <v>12091911</v>
      </c>
      <c r="T25" s="107">
        <f t="shared" si="2"/>
        <v>985.24492789049134</v>
      </c>
    </row>
    <row r="26" spans="1:20">
      <c r="A26" s="10" t="s">
        <v>23</v>
      </c>
      <c r="B26" s="124">
        <v>46277</v>
      </c>
      <c r="C26" s="122">
        <v>2983666217</v>
      </c>
      <c r="D26" s="98">
        <f t="shared" si="0"/>
        <v>64474.063076690363</v>
      </c>
      <c r="E26" s="116">
        <v>1465783219</v>
      </c>
      <c r="F26" s="100">
        <f t="shared" si="1"/>
        <v>31674.119303325628</v>
      </c>
      <c r="G26" s="88">
        <v>8.9063999999999997</v>
      </c>
      <c r="H26" s="88" t="s">
        <v>125</v>
      </c>
      <c r="I26" s="88" t="s">
        <v>125</v>
      </c>
      <c r="J26" s="88" t="s">
        <v>125</v>
      </c>
      <c r="K26" s="88" t="s">
        <v>125</v>
      </c>
      <c r="L26" s="88" t="s">
        <v>125</v>
      </c>
      <c r="M26" s="96">
        <v>13053400</v>
      </c>
      <c r="N26" s="98">
        <v>0</v>
      </c>
      <c r="O26" s="101">
        <v>0</v>
      </c>
      <c r="P26" s="125">
        <v>0</v>
      </c>
      <c r="Q26" s="125">
        <v>0</v>
      </c>
      <c r="R26" s="126">
        <v>0</v>
      </c>
      <c r="S26" s="102">
        <f t="shared" si="3"/>
        <v>13053400</v>
      </c>
      <c r="T26" s="107">
        <f t="shared" si="2"/>
        <v>282.07100719579921</v>
      </c>
    </row>
    <row r="27" spans="1:20">
      <c r="A27" s="10" t="s">
        <v>24</v>
      </c>
      <c r="B27" s="124">
        <v>17766</v>
      </c>
      <c r="C27" s="122">
        <v>1553931508</v>
      </c>
      <c r="D27" s="98">
        <f t="shared" si="0"/>
        <v>87466.593943487562</v>
      </c>
      <c r="E27" s="116">
        <v>751498871</v>
      </c>
      <c r="F27" s="100">
        <f t="shared" si="1"/>
        <v>42299.835134526627</v>
      </c>
      <c r="G27" s="88">
        <v>9.5</v>
      </c>
      <c r="H27" s="88" t="s">
        <v>125</v>
      </c>
      <c r="I27" s="88">
        <v>1.0624</v>
      </c>
      <c r="J27" s="88" t="s">
        <v>125</v>
      </c>
      <c r="K27" s="88" t="s">
        <v>125</v>
      </c>
      <c r="L27" s="88" t="s">
        <v>125</v>
      </c>
      <c r="M27" s="96">
        <v>7136091</v>
      </c>
      <c r="N27" s="98">
        <v>0</v>
      </c>
      <c r="O27" s="101">
        <v>805862</v>
      </c>
      <c r="P27" s="125">
        <v>0</v>
      </c>
      <c r="Q27" s="125">
        <v>0</v>
      </c>
      <c r="R27" s="126">
        <v>0</v>
      </c>
      <c r="S27" s="102">
        <f t="shared" si="3"/>
        <v>7941953</v>
      </c>
      <c r="T27" s="107">
        <f t="shared" si="2"/>
        <v>447.03101429697176</v>
      </c>
    </row>
    <row r="28" spans="1:20">
      <c r="A28" s="10" t="s">
        <v>25</v>
      </c>
      <c r="B28" s="124">
        <v>13121</v>
      </c>
      <c r="C28" s="122">
        <v>3558073471</v>
      </c>
      <c r="D28" s="98">
        <f t="shared" si="0"/>
        <v>271173.95556741103</v>
      </c>
      <c r="E28" s="116">
        <v>665533002</v>
      </c>
      <c r="F28" s="100">
        <f t="shared" si="1"/>
        <v>50722.734700099078</v>
      </c>
      <c r="G28" s="88">
        <v>9.1366999999999994</v>
      </c>
      <c r="H28" s="88" t="s">
        <v>125</v>
      </c>
      <c r="I28" s="88" t="s">
        <v>125</v>
      </c>
      <c r="J28" s="88" t="s">
        <v>125</v>
      </c>
      <c r="K28" s="88" t="s">
        <v>125</v>
      </c>
      <c r="L28" s="88">
        <v>2.9</v>
      </c>
      <c r="M28" s="96">
        <v>6089095</v>
      </c>
      <c r="N28" s="98">
        <v>0</v>
      </c>
      <c r="O28" s="101">
        <v>0</v>
      </c>
      <c r="P28" s="125">
        <v>0</v>
      </c>
      <c r="Q28" s="125">
        <v>0</v>
      </c>
      <c r="R28" s="126">
        <v>1932683</v>
      </c>
      <c r="S28" s="102">
        <f t="shared" si="3"/>
        <v>8021778</v>
      </c>
      <c r="T28" s="107">
        <f t="shared" si="2"/>
        <v>611.36940781952592</v>
      </c>
    </row>
    <row r="29" spans="1:20">
      <c r="A29" s="10" t="s">
        <v>26</v>
      </c>
      <c r="B29" s="124">
        <v>13082</v>
      </c>
      <c r="C29" s="122">
        <v>2869177053</v>
      </c>
      <c r="D29" s="98">
        <f t="shared" si="0"/>
        <v>219322.50825561842</v>
      </c>
      <c r="E29" s="116">
        <v>1625609525</v>
      </c>
      <c r="F29" s="100">
        <f t="shared" si="1"/>
        <v>124263.07330683382</v>
      </c>
      <c r="G29" s="88">
        <v>7.1</v>
      </c>
      <c r="H29" s="88" t="s">
        <v>125</v>
      </c>
      <c r="I29" s="88" t="s">
        <v>125</v>
      </c>
      <c r="J29" s="88" t="s">
        <v>125</v>
      </c>
      <c r="K29" s="88">
        <v>0.39439999999999997</v>
      </c>
      <c r="L29" s="88">
        <v>0.24579999999999999</v>
      </c>
      <c r="M29" s="96">
        <v>11541685</v>
      </c>
      <c r="N29" s="98">
        <v>0</v>
      </c>
      <c r="O29" s="101">
        <v>0</v>
      </c>
      <c r="P29" s="125">
        <v>0</v>
      </c>
      <c r="Q29" s="125">
        <v>641151</v>
      </c>
      <c r="R29" s="126">
        <v>399551</v>
      </c>
      <c r="S29" s="102">
        <f t="shared" si="3"/>
        <v>12582387</v>
      </c>
      <c r="T29" s="107">
        <f t="shared" si="2"/>
        <v>961.80912704479442</v>
      </c>
    </row>
    <row r="30" spans="1:20">
      <c r="A30" s="10" t="s">
        <v>27</v>
      </c>
      <c r="B30" s="124">
        <v>14600</v>
      </c>
      <c r="C30" s="122">
        <v>1572196578</v>
      </c>
      <c r="D30" s="98">
        <f t="shared" si="0"/>
        <v>107684.69712328767</v>
      </c>
      <c r="E30" s="116">
        <v>947678203</v>
      </c>
      <c r="F30" s="100">
        <f t="shared" si="1"/>
        <v>64909.465958904111</v>
      </c>
      <c r="G30" s="88">
        <v>10</v>
      </c>
      <c r="H30" s="88" t="s">
        <v>125</v>
      </c>
      <c r="I30" s="88" t="s">
        <v>125</v>
      </c>
      <c r="J30" s="88" t="s">
        <v>125</v>
      </c>
      <c r="K30" s="88" t="s">
        <v>125</v>
      </c>
      <c r="L30" s="88" t="s">
        <v>125</v>
      </c>
      <c r="M30" s="96">
        <v>9476782</v>
      </c>
      <c r="N30" s="98">
        <v>0</v>
      </c>
      <c r="O30" s="101">
        <v>0</v>
      </c>
      <c r="P30" s="125">
        <v>0</v>
      </c>
      <c r="Q30" s="125">
        <v>0</v>
      </c>
      <c r="R30" s="126">
        <v>0</v>
      </c>
      <c r="S30" s="102">
        <f t="shared" si="3"/>
        <v>9476782</v>
      </c>
      <c r="T30" s="107">
        <f t="shared" si="2"/>
        <v>649.09465753424661</v>
      </c>
    </row>
    <row r="31" spans="1:20">
      <c r="A31" s="10" t="s">
        <v>28</v>
      </c>
      <c r="B31" s="124">
        <v>27385</v>
      </c>
      <c r="C31" s="122">
        <v>3507042672</v>
      </c>
      <c r="D31" s="98">
        <f t="shared" si="0"/>
        <v>128064.36633193355</v>
      </c>
      <c r="E31" s="116">
        <v>1656439897</v>
      </c>
      <c r="F31" s="100">
        <f t="shared" si="1"/>
        <v>60487.124228592293</v>
      </c>
      <c r="G31" s="88">
        <v>8.99</v>
      </c>
      <c r="H31" s="88" t="s">
        <v>125</v>
      </c>
      <c r="I31" s="88" t="s">
        <v>125</v>
      </c>
      <c r="J31" s="88" t="s">
        <v>125</v>
      </c>
      <c r="K31" s="88" t="s">
        <v>125</v>
      </c>
      <c r="L31" s="88" t="s">
        <v>125</v>
      </c>
      <c r="M31" s="96">
        <v>14912608</v>
      </c>
      <c r="N31" s="98">
        <v>0</v>
      </c>
      <c r="O31" s="101">
        <v>0</v>
      </c>
      <c r="P31" s="125">
        <v>0</v>
      </c>
      <c r="Q31" s="125">
        <v>0</v>
      </c>
      <c r="R31" s="126">
        <v>0</v>
      </c>
      <c r="S31" s="102">
        <f t="shared" si="3"/>
        <v>14912608</v>
      </c>
      <c r="T31" s="107">
        <f t="shared" si="2"/>
        <v>544.55387986123787</v>
      </c>
    </row>
    <row r="32" spans="1:20">
      <c r="A32" s="10" t="s">
        <v>29</v>
      </c>
      <c r="B32" s="124">
        <v>40120</v>
      </c>
      <c r="C32" s="122">
        <v>6066964528</v>
      </c>
      <c r="D32" s="98">
        <f t="shared" si="0"/>
        <v>151220.45184446659</v>
      </c>
      <c r="E32" s="116">
        <v>2189741851</v>
      </c>
      <c r="F32" s="100">
        <f t="shared" si="1"/>
        <v>54579.806854436691</v>
      </c>
      <c r="G32" s="88">
        <v>7.9311999999999996</v>
      </c>
      <c r="H32" s="88" t="s">
        <v>125</v>
      </c>
      <c r="I32" s="88" t="s">
        <v>125</v>
      </c>
      <c r="J32" s="88" t="s">
        <v>125</v>
      </c>
      <c r="K32" s="88" t="s">
        <v>125</v>
      </c>
      <c r="L32" s="88" t="s">
        <v>125</v>
      </c>
      <c r="M32" s="96">
        <v>17453959</v>
      </c>
      <c r="N32" s="98">
        <v>0</v>
      </c>
      <c r="O32" s="101">
        <v>0</v>
      </c>
      <c r="P32" s="125">
        <v>0</v>
      </c>
      <c r="Q32" s="125">
        <v>0</v>
      </c>
      <c r="R32" s="126">
        <v>0</v>
      </c>
      <c r="S32" s="102">
        <f t="shared" si="3"/>
        <v>17453959</v>
      </c>
      <c r="T32" s="107">
        <f t="shared" si="2"/>
        <v>435.04384346959125</v>
      </c>
    </row>
    <row r="33" spans="1:20">
      <c r="A33" s="10" t="s">
        <v>30</v>
      </c>
      <c r="B33" s="124">
        <v>188358</v>
      </c>
      <c r="C33" s="122">
        <v>16932778117</v>
      </c>
      <c r="D33" s="98">
        <f t="shared" si="0"/>
        <v>89896.782281612672</v>
      </c>
      <c r="E33" s="116">
        <v>9185527608</v>
      </c>
      <c r="F33" s="100">
        <f t="shared" si="1"/>
        <v>48766.325868824257</v>
      </c>
      <c r="G33" s="88">
        <v>8.7104999999999997</v>
      </c>
      <c r="H33" s="88" t="s">
        <v>125</v>
      </c>
      <c r="I33" s="88" t="s">
        <v>125</v>
      </c>
      <c r="J33" s="88" t="s">
        <v>125</v>
      </c>
      <c r="K33" s="88" t="s">
        <v>125</v>
      </c>
      <c r="L33" s="88">
        <v>1.0237000000000001</v>
      </c>
      <c r="M33" s="96">
        <v>80060747</v>
      </c>
      <c r="N33" s="98">
        <v>0</v>
      </c>
      <c r="O33" s="101">
        <v>0</v>
      </c>
      <c r="P33" s="125">
        <v>0</v>
      </c>
      <c r="Q33" s="125">
        <v>0</v>
      </c>
      <c r="R33" s="126">
        <v>9409008</v>
      </c>
      <c r="S33" s="102">
        <f t="shared" si="3"/>
        <v>89469755</v>
      </c>
      <c r="T33" s="107">
        <f t="shared" si="2"/>
        <v>474.99843383344484</v>
      </c>
    </row>
    <row r="34" spans="1:20">
      <c r="A34" s="10" t="s">
        <v>31</v>
      </c>
      <c r="B34" s="124">
        <v>103434</v>
      </c>
      <c r="C34" s="122">
        <v>8077650962</v>
      </c>
      <c r="D34" s="98">
        <f t="shared" si="0"/>
        <v>78094.736372952801</v>
      </c>
      <c r="E34" s="116">
        <v>5052028643</v>
      </c>
      <c r="F34" s="100">
        <f t="shared" si="1"/>
        <v>48843.017218709516</v>
      </c>
      <c r="G34" s="88">
        <v>8.5500000000000007</v>
      </c>
      <c r="H34" s="88" t="s">
        <v>125</v>
      </c>
      <c r="I34" s="88" t="s">
        <v>125</v>
      </c>
      <c r="J34" s="88" t="s">
        <v>125</v>
      </c>
      <c r="K34" s="88" t="s">
        <v>125</v>
      </c>
      <c r="L34" s="88" t="s">
        <v>125</v>
      </c>
      <c r="M34" s="96">
        <v>43251810</v>
      </c>
      <c r="N34" s="98">
        <v>0</v>
      </c>
      <c r="O34" s="101">
        <v>0</v>
      </c>
      <c r="P34" s="125">
        <v>0</v>
      </c>
      <c r="Q34" s="125">
        <v>0</v>
      </c>
      <c r="R34" s="126">
        <v>0</v>
      </c>
      <c r="S34" s="102">
        <f t="shared" si="3"/>
        <v>43251810</v>
      </c>
      <c r="T34" s="107">
        <f t="shared" si="2"/>
        <v>418.15853587795118</v>
      </c>
    </row>
    <row r="35" spans="1:20">
      <c r="A35" s="10" t="s">
        <v>32</v>
      </c>
      <c r="B35" s="124">
        <v>1444870</v>
      </c>
      <c r="C35" s="122">
        <v>155345509644</v>
      </c>
      <c r="D35" s="98">
        <f t="shared" si="0"/>
        <v>107515.21565538768</v>
      </c>
      <c r="E35" s="116">
        <v>103235799104</v>
      </c>
      <c r="F35" s="100">
        <f t="shared" si="1"/>
        <v>71449.887605113268</v>
      </c>
      <c r="G35" s="88">
        <v>5.7309000000000001</v>
      </c>
      <c r="H35" s="88">
        <v>6.0400000000000002E-2</v>
      </c>
      <c r="I35" s="88" t="s">
        <v>125</v>
      </c>
      <c r="J35" s="88" t="s">
        <v>125</v>
      </c>
      <c r="K35" s="88">
        <v>0.53759999999999997</v>
      </c>
      <c r="L35" s="88">
        <v>2.6556000000000002</v>
      </c>
      <c r="M35" s="96">
        <v>593341337</v>
      </c>
      <c r="N35" s="98">
        <v>6277535</v>
      </c>
      <c r="O35" s="101">
        <v>0</v>
      </c>
      <c r="P35" s="125">
        <v>0</v>
      </c>
      <c r="Q35" s="125">
        <v>55660377</v>
      </c>
      <c r="R35" s="126">
        <v>274950378</v>
      </c>
      <c r="S35" s="102">
        <f t="shared" si="3"/>
        <v>930229627</v>
      </c>
      <c r="T35" s="107">
        <f t="shared" si="2"/>
        <v>643.81544844864936</v>
      </c>
    </row>
    <row r="36" spans="1:20">
      <c r="A36" s="10" t="s">
        <v>33</v>
      </c>
      <c r="B36" s="124">
        <v>20049</v>
      </c>
      <c r="C36" s="122">
        <v>1178676045</v>
      </c>
      <c r="D36" s="98">
        <f t="shared" si="0"/>
        <v>58789.767320065839</v>
      </c>
      <c r="E36" s="116">
        <v>459757745</v>
      </c>
      <c r="F36" s="100">
        <f t="shared" si="1"/>
        <v>22931.704573794203</v>
      </c>
      <c r="G36" s="88">
        <v>9.4916</v>
      </c>
      <c r="H36" s="88" t="s">
        <v>125</v>
      </c>
      <c r="I36" s="88" t="s">
        <v>125</v>
      </c>
      <c r="J36" s="88" t="s">
        <v>125</v>
      </c>
      <c r="K36" s="88" t="s">
        <v>125</v>
      </c>
      <c r="L36" s="88" t="s">
        <v>125</v>
      </c>
      <c r="M36" s="96">
        <v>4363835</v>
      </c>
      <c r="N36" s="98">
        <v>0</v>
      </c>
      <c r="O36" s="101">
        <v>0</v>
      </c>
      <c r="P36" s="125">
        <v>0</v>
      </c>
      <c r="Q36" s="125">
        <v>0</v>
      </c>
      <c r="R36" s="126">
        <v>0</v>
      </c>
      <c r="S36" s="102">
        <f t="shared" si="3"/>
        <v>4363835</v>
      </c>
      <c r="T36" s="107">
        <f t="shared" si="2"/>
        <v>217.65848670756645</v>
      </c>
    </row>
    <row r="37" spans="1:20">
      <c r="A37" s="10" t="s">
        <v>34</v>
      </c>
      <c r="B37" s="124">
        <v>154939</v>
      </c>
      <c r="C37" s="122">
        <v>27649665027</v>
      </c>
      <c r="D37" s="98">
        <f t="shared" si="0"/>
        <v>178455.16640097072</v>
      </c>
      <c r="E37" s="116">
        <v>18564987901</v>
      </c>
      <c r="F37" s="100">
        <f t="shared" si="1"/>
        <v>119821.27095824809</v>
      </c>
      <c r="G37" s="88">
        <v>3.5474999999999999</v>
      </c>
      <c r="H37" s="88">
        <v>0.25679999999999997</v>
      </c>
      <c r="I37" s="88" t="s">
        <v>125</v>
      </c>
      <c r="J37" s="88" t="s">
        <v>125</v>
      </c>
      <c r="K37" s="88">
        <v>1.9387000000000001</v>
      </c>
      <c r="L37" s="88">
        <v>0.63360000000000005</v>
      </c>
      <c r="M37" s="96">
        <v>65914041</v>
      </c>
      <c r="N37" s="98">
        <v>4771451</v>
      </c>
      <c r="O37" s="101">
        <v>0</v>
      </c>
      <c r="P37" s="125">
        <v>0</v>
      </c>
      <c r="Q37" s="125">
        <v>36021154</v>
      </c>
      <c r="R37" s="126">
        <v>11772004</v>
      </c>
      <c r="S37" s="102">
        <f t="shared" si="3"/>
        <v>118478650</v>
      </c>
      <c r="T37" s="107">
        <f t="shared" si="2"/>
        <v>764.67932541193636</v>
      </c>
    </row>
    <row r="38" spans="1:20">
      <c r="A38" s="10" t="s">
        <v>35</v>
      </c>
      <c r="B38" s="124">
        <v>46969</v>
      </c>
      <c r="C38" s="122">
        <v>2987898761</v>
      </c>
      <c r="D38" s="98">
        <f t="shared" si="0"/>
        <v>63614.272413719686</v>
      </c>
      <c r="E38" s="116">
        <v>1510183969</v>
      </c>
      <c r="F38" s="100">
        <f t="shared" si="1"/>
        <v>32152.780961911049</v>
      </c>
      <c r="G38" s="88">
        <v>7.8483999999999998</v>
      </c>
      <c r="H38" s="88" t="s">
        <v>125</v>
      </c>
      <c r="I38" s="88" t="s">
        <v>125</v>
      </c>
      <c r="J38" s="88" t="s">
        <v>125</v>
      </c>
      <c r="K38" s="88" t="s">
        <v>125</v>
      </c>
      <c r="L38" s="88" t="s">
        <v>125</v>
      </c>
      <c r="M38" s="96">
        <v>11852086</v>
      </c>
      <c r="N38" s="98">
        <v>0</v>
      </c>
      <c r="O38" s="101">
        <v>0</v>
      </c>
      <c r="P38" s="125">
        <v>0</v>
      </c>
      <c r="Q38" s="125">
        <v>0</v>
      </c>
      <c r="R38" s="126">
        <v>0</v>
      </c>
      <c r="S38" s="102">
        <f t="shared" si="3"/>
        <v>11852086</v>
      </c>
      <c r="T38" s="107">
        <f t="shared" si="2"/>
        <v>252.33847857097234</v>
      </c>
    </row>
    <row r="39" spans="1:20">
      <c r="A39" s="10" t="s">
        <v>36</v>
      </c>
      <c r="B39" s="124">
        <v>14776</v>
      </c>
      <c r="C39" s="122">
        <v>1524038756</v>
      </c>
      <c r="D39" s="98">
        <f t="shared" si="0"/>
        <v>103142.85029778018</v>
      </c>
      <c r="E39" s="116">
        <v>625364617</v>
      </c>
      <c r="F39" s="100">
        <f t="shared" si="1"/>
        <v>42322.997902003248</v>
      </c>
      <c r="G39" s="88">
        <v>7.95</v>
      </c>
      <c r="H39" s="88" t="s">
        <v>125</v>
      </c>
      <c r="I39" s="88" t="s">
        <v>125</v>
      </c>
      <c r="J39" s="88" t="s">
        <v>125</v>
      </c>
      <c r="K39" s="88" t="s">
        <v>125</v>
      </c>
      <c r="L39" s="88" t="s">
        <v>125</v>
      </c>
      <c r="M39" s="96">
        <v>4971652</v>
      </c>
      <c r="N39" s="98">
        <v>0</v>
      </c>
      <c r="O39" s="101">
        <v>0</v>
      </c>
      <c r="P39" s="125">
        <v>0</v>
      </c>
      <c r="Q39" s="125">
        <v>0</v>
      </c>
      <c r="R39" s="126">
        <v>0</v>
      </c>
      <c r="S39" s="102">
        <f t="shared" si="3"/>
        <v>4971652</v>
      </c>
      <c r="T39" s="107">
        <f t="shared" si="2"/>
        <v>336.46805630752573</v>
      </c>
    </row>
    <row r="40" spans="1:20">
      <c r="A40" s="10" t="s">
        <v>37</v>
      </c>
      <c r="B40" s="124">
        <v>8482</v>
      </c>
      <c r="C40" s="122">
        <v>748777513</v>
      </c>
      <c r="D40" s="98">
        <f t="shared" si="0"/>
        <v>88278.414642772928</v>
      </c>
      <c r="E40" s="116">
        <v>269079687</v>
      </c>
      <c r="F40" s="100">
        <f t="shared" si="1"/>
        <v>31723.613180853572</v>
      </c>
      <c r="G40" s="88">
        <v>9.6999999999999993</v>
      </c>
      <c r="H40" s="88" t="s">
        <v>125</v>
      </c>
      <c r="I40" s="88" t="s">
        <v>125</v>
      </c>
      <c r="J40" s="88" t="s">
        <v>125</v>
      </c>
      <c r="K40" s="88" t="s">
        <v>125</v>
      </c>
      <c r="L40" s="88" t="s">
        <v>125</v>
      </c>
      <c r="M40" s="96">
        <v>2610073</v>
      </c>
      <c r="N40" s="98">
        <v>0</v>
      </c>
      <c r="O40" s="101">
        <v>0</v>
      </c>
      <c r="P40" s="125">
        <v>0</v>
      </c>
      <c r="Q40" s="125">
        <v>0</v>
      </c>
      <c r="R40" s="126">
        <v>0</v>
      </c>
      <c r="S40" s="102">
        <f t="shared" si="3"/>
        <v>2610073</v>
      </c>
      <c r="T40" s="107">
        <f t="shared" si="2"/>
        <v>307.71905211035136</v>
      </c>
    </row>
    <row r="41" spans="1:20">
      <c r="A41" s="10" t="s">
        <v>38</v>
      </c>
      <c r="B41" s="124">
        <v>357247</v>
      </c>
      <c r="C41" s="122">
        <v>34276117576</v>
      </c>
      <c r="D41" s="98">
        <f t="shared" si="0"/>
        <v>95945.15160659152</v>
      </c>
      <c r="E41" s="116">
        <v>22373828686</v>
      </c>
      <c r="F41" s="100">
        <f t="shared" si="1"/>
        <v>62628.457862487296</v>
      </c>
      <c r="G41" s="88">
        <v>5.0734000000000004</v>
      </c>
      <c r="H41" s="88">
        <v>0.11</v>
      </c>
      <c r="I41" s="88" t="s">
        <v>125</v>
      </c>
      <c r="J41" s="88" t="s">
        <v>125</v>
      </c>
      <c r="K41" s="88" t="s">
        <v>125</v>
      </c>
      <c r="L41" s="88">
        <v>0.92910000000000004</v>
      </c>
      <c r="M41" s="96">
        <v>113517406</v>
      </c>
      <c r="N41" s="98">
        <v>2461252</v>
      </c>
      <c r="O41" s="101">
        <v>0</v>
      </c>
      <c r="P41" s="125">
        <v>0</v>
      </c>
      <c r="Q41" s="125">
        <v>0</v>
      </c>
      <c r="R41" s="126">
        <v>20787892</v>
      </c>
      <c r="S41" s="102">
        <f t="shared" si="3"/>
        <v>136766550</v>
      </c>
      <c r="T41" s="107">
        <f t="shared" si="2"/>
        <v>382.83470539990537</v>
      </c>
    </row>
    <row r="42" spans="1:20">
      <c r="A42" s="10" t="s">
        <v>39</v>
      </c>
      <c r="B42" s="124">
        <v>735148</v>
      </c>
      <c r="C42" s="122">
        <v>115661448809</v>
      </c>
      <c r="D42" s="98">
        <f t="shared" si="0"/>
        <v>157330.83516380374</v>
      </c>
      <c r="E42" s="116">
        <v>83530395050</v>
      </c>
      <c r="F42" s="100">
        <f t="shared" si="1"/>
        <v>113623.91661270928</v>
      </c>
      <c r="G42" s="88">
        <v>4.0506000000000002</v>
      </c>
      <c r="H42" s="88" t="s">
        <v>125</v>
      </c>
      <c r="I42" s="88" t="s">
        <v>125</v>
      </c>
      <c r="J42" s="88">
        <v>0.8236</v>
      </c>
      <c r="K42" s="88" t="s">
        <v>125</v>
      </c>
      <c r="L42" s="88">
        <v>9.11E-2</v>
      </c>
      <c r="M42" s="96">
        <v>338412196</v>
      </c>
      <c r="N42" s="98">
        <v>0</v>
      </c>
      <c r="O42" s="101">
        <v>0</v>
      </c>
      <c r="P42" s="125">
        <v>68808611</v>
      </c>
      <c r="Q42" s="125">
        <v>0</v>
      </c>
      <c r="R42" s="126">
        <v>7613506</v>
      </c>
      <c r="S42" s="102">
        <f t="shared" si="3"/>
        <v>414834313</v>
      </c>
      <c r="T42" s="107">
        <f t="shared" si="2"/>
        <v>564.28680075304567</v>
      </c>
    </row>
    <row r="43" spans="1:20">
      <c r="A43" s="10" t="s">
        <v>40</v>
      </c>
      <c r="B43" s="124">
        <v>296499</v>
      </c>
      <c r="C43" s="122">
        <v>29776955592</v>
      </c>
      <c r="D43" s="98">
        <f t="shared" si="0"/>
        <v>100428.51946212297</v>
      </c>
      <c r="E43" s="116">
        <v>17597211513</v>
      </c>
      <c r="F43" s="100">
        <f t="shared" si="1"/>
        <v>59349.986047170481</v>
      </c>
      <c r="G43" s="88">
        <v>8.3143999999999991</v>
      </c>
      <c r="H43" s="88" t="s">
        <v>125</v>
      </c>
      <c r="I43" s="88" t="s">
        <v>125</v>
      </c>
      <c r="J43" s="88" t="s">
        <v>125</v>
      </c>
      <c r="K43" s="88" t="s">
        <v>125</v>
      </c>
      <c r="L43" s="88">
        <v>0.5</v>
      </c>
      <c r="M43" s="96">
        <v>146520369</v>
      </c>
      <c r="N43" s="98">
        <v>0</v>
      </c>
      <c r="O43" s="101">
        <v>0</v>
      </c>
      <c r="P43" s="125">
        <v>0</v>
      </c>
      <c r="Q43" s="125">
        <v>0</v>
      </c>
      <c r="R43" s="126">
        <v>8811271</v>
      </c>
      <c r="S43" s="102">
        <f t="shared" si="3"/>
        <v>155331640</v>
      </c>
      <c r="T43" s="107">
        <f t="shared" si="2"/>
        <v>523.88588157127003</v>
      </c>
    </row>
    <row r="44" spans="1:20">
      <c r="A44" s="10" t="s">
        <v>41</v>
      </c>
      <c r="B44" s="124">
        <v>41330</v>
      </c>
      <c r="C44" s="122">
        <v>3956618939</v>
      </c>
      <c r="D44" s="98">
        <f t="shared" si="0"/>
        <v>95732.372102588924</v>
      </c>
      <c r="E44" s="116">
        <v>1949423500</v>
      </c>
      <c r="F44" s="100">
        <f t="shared" si="1"/>
        <v>47167.275586740863</v>
      </c>
      <c r="G44" s="88">
        <v>9</v>
      </c>
      <c r="H44" s="88" t="s">
        <v>125</v>
      </c>
      <c r="I44" s="88" t="s">
        <v>125</v>
      </c>
      <c r="J44" s="88" t="s">
        <v>125</v>
      </c>
      <c r="K44" s="88" t="s">
        <v>125</v>
      </c>
      <c r="L44" s="88" t="s">
        <v>125</v>
      </c>
      <c r="M44" s="96">
        <v>17544829</v>
      </c>
      <c r="N44" s="98">
        <v>0</v>
      </c>
      <c r="O44" s="101">
        <v>0</v>
      </c>
      <c r="P44" s="125">
        <v>0</v>
      </c>
      <c r="Q44" s="125">
        <v>0</v>
      </c>
      <c r="R44" s="126">
        <v>0</v>
      </c>
      <c r="S44" s="102">
        <f t="shared" si="3"/>
        <v>17544829</v>
      </c>
      <c r="T44" s="107">
        <f t="shared" si="2"/>
        <v>424.50590370191145</v>
      </c>
    </row>
    <row r="45" spans="1:20">
      <c r="A45" s="10" t="s">
        <v>42</v>
      </c>
      <c r="B45" s="124">
        <v>8772</v>
      </c>
      <c r="C45" s="122">
        <v>957908451</v>
      </c>
      <c r="D45" s="98">
        <f t="shared" si="0"/>
        <v>109200.68980848153</v>
      </c>
      <c r="E45" s="116">
        <v>264095521</v>
      </c>
      <c r="F45" s="100">
        <f t="shared" si="1"/>
        <v>30106.648540811675</v>
      </c>
      <c r="G45" s="88">
        <v>9.3036999999999992</v>
      </c>
      <c r="H45" s="88" t="s">
        <v>125</v>
      </c>
      <c r="I45" s="88" t="s">
        <v>125</v>
      </c>
      <c r="J45" s="88" t="s">
        <v>125</v>
      </c>
      <c r="K45" s="88" t="s">
        <v>125</v>
      </c>
      <c r="L45" s="88" t="s">
        <v>125</v>
      </c>
      <c r="M45" s="96">
        <v>2456991</v>
      </c>
      <c r="N45" s="98">
        <v>0</v>
      </c>
      <c r="O45" s="101">
        <v>0</v>
      </c>
      <c r="P45" s="125">
        <v>0</v>
      </c>
      <c r="Q45" s="125">
        <v>0</v>
      </c>
      <c r="R45" s="126">
        <v>0</v>
      </c>
      <c r="S45" s="102">
        <f t="shared" si="3"/>
        <v>2456991</v>
      </c>
      <c r="T45" s="107">
        <f t="shared" si="2"/>
        <v>280.09473324213405</v>
      </c>
    </row>
    <row r="46" spans="1:20">
      <c r="A46" s="10" t="s">
        <v>43</v>
      </c>
      <c r="B46" s="124">
        <v>19570</v>
      </c>
      <c r="C46" s="122">
        <v>1453235669</v>
      </c>
      <c r="D46" s="98">
        <f t="shared" si="0"/>
        <v>74258.337710781809</v>
      </c>
      <c r="E46" s="116">
        <v>711164070</v>
      </c>
      <c r="F46" s="100">
        <f t="shared" si="1"/>
        <v>36339.502810424121</v>
      </c>
      <c r="G46" s="88">
        <v>10</v>
      </c>
      <c r="H46" s="88" t="s">
        <v>125</v>
      </c>
      <c r="I46" s="88" t="s">
        <v>125</v>
      </c>
      <c r="J46" s="88" t="s">
        <v>125</v>
      </c>
      <c r="K46" s="88" t="s">
        <v>125</v>
      </c>
      <c r="L46" s="88" t="s">
        <v>125</v>
      </c>
      <c r="M46" s="96">
        <v>7111641</v>
      </c>
      <c r="N46" s="98">
        <v>0</v>
      </c>
      <c r="O46" s="101">
        <v>0</v>
      </c>
      <c r="P46" s="125">
        <v>0</v>
      </c>
      <c r="Q46" s="125">
        <v>0</v>
      </c>
      <c r="R46" s="126">
        <v>0</v>
      </c>
      <c r="S46" s="102">
        <f t="shared" si="3"/>
        <v>7111641</v>
      </c>
      <c r="T46" s="107">
        <f t="shared" si="2"/>
        <v>363.39504343382731</v>
      </c>
    </row>
    <row r="47" spans="1:20">
      <c r="A47" s="10" t="s">
        <v>44</v>
      </c>
      <c r="B47" s="124">
        <v>387414</v>
      </c>
      <c r="C47" s="122">
        <v>52837411541</v>
      </c>
      <c r="D47" s="98">
        <f t="shared" si="0"/>
        <v>136384.87907251675</v>
      </c>
      <c r="E47" s="116">
        <v>38878437785</v>
      </c>
      <c r="F47" s="100">
        <f t="shared" si="1"/>
        <v>100353.72440077024</v>
      </c>
      <c r="G47" s="88">
        <v>6.4325999999999999</v>
      </c>
      <c r="H47" s="88" t="s">
        <v>125</v>
      </c>
      <c r="I47" s="88" t="s">
        <v>125</v>
      </c>
      <c r="J47" s="88" t="s">
        <v>125</v>
      </c>
      <c r="K47" s="88" t="s">
        <v>125</v>
      </c>
      <c r="L47" s="88">
        <v>0.4471</v>
      </c>
      <c r="M47" s="96">
        <v>250457262</v>
      </c>
      <c r="N47" s="98">
        <v>0</v>
      </c>
      <c r="O47" s="101">
        <v>0</v>
      </c>
      <c r="P47" s="125">
        <v>0</v>
      </c>
      <c r="Q47" s="125">
        <v>0</v>
      </c>
      <c r="R47" s="126">
        <v>17409266</v>
      </c>
      <c r="S47" s="102">
        <f t="shared" si="3"/>
        <v>267866528</v>
      </c>
      <c r="T47" s="107">
        <f t="shared" si="2"/>
        <v>691.42191041108481</v>
      </c>
    </row>
    <row r="48" spans="1:20">
      <c r="A48" s="10" t="s">
        <v>45</v>
      </c>
      <c r="B48" s="124">
        <v>360421</v>
      </c>
      <c r="C48" s="122">
        <v>31501729101</v>
      </c>
      <c r="D48" s="98">
        <f t="shared" si="0"/>
        <v>87402.59058434442</v>
      </c>
      <c r="E48" s="116">
        <v>18814262789</v>
      </c>
      <c r="F48" s="100">
        <f t="shared" si="1"/>
        <v>52200.795150671023</v>
      </c>
      <c r="G48" s="88">
        <v>4.42</v>
      </c>
      <c r="H48" s="88" t="s">
        <v>125</v>
      </c>
      <c r="I48" s="88" t="s">
        <v>125</v>
      </c>
      <c r="J48" s="88" t="s">
        <v>125</v>
      </c>
      <c r="K48" s="88">
        <v>3.85E-2</v>
      </c>
      <c r="L48" s="88">
        <v>3.5118</v>
      </c>
      <c r="M48" s="96">
        <v>83293620</v>
      </c>
      <c r="N48" s="98">
        <v>0</v>
      </c>
      <c r="O48" s="101">
        <v>0</v>
      </c>
      <c r="P48" s="125">
        <v>0</v>
      </c>
      <c r="Q48" s="125">
        <v>725198</v>
      </c>
      <c r="R48" s="126">
        <v>66179732</v>
      </c>
      <c r="S48" s="102">
        <f t="shared" si="3"/>
        <v>150198550</v>
      </c>
      <c r="T48" s="107">
        <f t="shared" si="2"/>
        <v>416.73085086607051</v>
      </c>
    </row>
    <row r="49" spans="1:20">
      <c r="A49" s="10" t="s">
        <v>46</v>
      </c>
      <c r="B49" s="124">
        <v>158598</v>
      </c>
      <c r="C49" s="122">
        <v>32775395827</v>
      </c>
      <c r="D49" s="98">
        <f t="shared" si="0"/>
        <v>206657.05637523803</v>
      </c>
      <c r="E49" s="116">
        <v>22697822286</v>
      </c>
      <c r="F49" s="100">
        <f t="shared" si="1"/>
        <v>143115.43831574169</v>
      </c>
      <c r="G49" s="88">
        <v>6.6928000000000001</v>
      </c>
      <c r="H49" s="88" t="s">
        <v>125</v>
      </c>
      <c r="I49" s="88" t="s">
        <v>125</v>
      </c>
      <c r="J49" s="88" t="s">
        <v>125</v>
      </c>
      <c r="K49" s="88" t="s">
        <v>125</v>
      </c>
      <c r="L49" s="88">
        <v>2.7401</v>
      </c>
      <c r="M49" s="96">
        <v>152027023</v>
      </c>
      <c r="N49" s="98">
        <v>0</v>
      </c>
      <c r="O49" s="101">
        <v>0</v>
      </c>
      <c r="P49" s="125">
        <v>0</v>
      </c>
      <c r="Q49" s="125">
        <v>0</v>
      </c>
      <c r="R49" s="126">
        <v>62241492</v>
      </c>
      <c r="S49" s="102">
        <f t="shared" si="3"/>
        <v>214268515</v>
      </c>
      <c r="T49" s="107">
        <f t="shared" si="2"/>
        <v>1351.0165008385982</v>
      </c>
    </row>
    <row r="50" spans="1:20">
      <c r="A50" s="10" t="s">
        <v>47</v>
      </c>
      <c r="B50" s="124">
        <v>2812130</v>
      </c>
      <c r="C50" s="122">
        <v>434617793338</v>
      </c>
      <c r="D50" s="98">
        <f t="shared" si="0"/>
        <v>154551.10302084187</v>
      </c>
      <c r="E50" s="116">
        <v>303546169354</v>
      </c>
      <c r="F50" s="100">
        <f t="shared" si="1"/>
        <v>107941.72721531366</v>
      </c>
      <c r="G50" s="88">
        <v>4.6669</v>
      </c>
      <c r="H50" s="88">
        <v>0.47799999999999998</v>
      </c>
      <c r="I50" s="88" t="s">
        <v>125</v>
      </c>
      <c r="J50" s="88">
        <v>0.51480000000000004</v>
      </c>
      <c r="K50" s="88">
        <v>1.6173</v>
      </c>
      <c r="L50" s="88" t="s">
        <v>125</v>
      </c>
      <c r="M50" s="96">
        <v>1438656149</v>
      </c>
      <c r="N50" s="98">
        <v>147459159</v>
      </c>
      <c r="O50" s="101">
        <v>0</v>
      </c>
      <c r="P50" s="125">
        <v>158692999</v>
      </c>
      <c r="Q50" s="125">
        <v>498565729</v>
      </c>
      <c r="R50" s="126">
        <v>0</v>
      </c>
      <c r="S50" s="102">
        <f t="shared" si="3"/>
        <v>2243374036</v>
      </c>
      <c r="T50" s="107">
        <f t="shared" si="2"/>
        <v>797.74905000835668</v>
      </c>
    </row>
    <row r="51" spans="1:20">
      <c r="A51" s="10" t="s">
        <v>48</v>
      </c>
      <c r="B51" s="124">
        <v>76212</v>
      </c>
      <c r="C51" s="122">
        <v>39474532472</v>
      </c>
      <c r="D51" s="98">
        <f t="shared" si="0"/>
        <v>517956.91586626775</v>
      </c>
      <c r="E51" s="116">
        <v>28378673438</v>
      </c>
      <c r="F51" s="100">
        <f t="shared" si="1"/>
        <v>372364.89579068916</v>
      </c>
      <c r="G51" s="88">
        <v>2.5880999999999998</v>
      </c>
      <c r="H51" s="88" t="s">
        <v>125</v>
      </c>
      <c r="I51" s="88" t="s">
        <v>125</v>
      </c>
      <c r="J51" s="88" t="s">
        <v>125</v>
      </c>
      <c r="K51" s="88" t="s">
        <v>125</v>
      </c>
      <c r="L51" s="88">
        <v>0.76759999999999995</v>
      </c>
      <c r="M51" s="96">
        <v>73670118</v>
      </c>
      <c r="N51" s="98">
        <v>0</v>
      </c>
      <c r="O51" s="101">
        <v>0</v>
      </c>
      <c r="P51" s="125">
        <v>0</v>
      </c>
      <c r="Q51" s="125">
        <v>0</v>
      </c>
      <c r="R51" s="126">
        <v>21848500</v>
      </c>
      <c r="S51" s="102">
        <f t="shared" si="3"/>
        <v>95518618</v>
      </c>
      <c r="T51" s="107">
        <f t="shared" si="2"/>
        <v>1253.3277961475883</v>
      </c>
    </row>
    <row r="52" spans="1:20">
      <c r="A52" s="10" t="s">
        <v>49</v>
      </c>
      <c r="B52" s="124">
        <v>85070</v>
      </c>
      <c r="C52" s="122">
        <v>14255119166</v>
      </c>
      <c r="D52" s="98">
        <f t="shared" si="0"/>
        <v>167569.28607029506</v>
      </c>
      <c r="E52" s="116">
        <v>9340941959</v>
      </c>
      <c r="F52" s="100">
        <f t="shared" si="1"/>
        <v>109803.00880451393</v>
      </c>
      <c r="G52" s="88">
        <v>7.4278000000000004</v>
      </c>
      <c r="H52" s="88" t="s">
        <v>125</v>
      </c>
      <c r="I52" s="88" t="s">
        <v>125</v>
      </c>
      <c r="J52" s="88">
        <v>1.6378999999999999</v>
      </c>
      <c r="K52" s="88" t="s">
        <v>125</v>
      </c>
      <c r="L52" s="88" t="s">
        <v>125</v>
      </c>
      <c r="M52" s="96">
        <v>69389538</v>
      </c>
      <c r="N52" s="98">
        <v>0</v>
      </c>
      <c r="O52" s="101">
        <v>0</v>
      </c>
      <c r="P52" s="125">
        <v>15301165</v>
      </c>
      <c r="Q52" s="125">
        <v>0</v>
      </c>
      <c r="R52" s="126">
        <v>0</v>
      </c>
      <c r="S52" s="102">
        <f t="shared" si="3"/>
        <v>84690703</v>
      </c>
      <c r="T52" s="107">
        <f t="shared" si="2"/>
        <v>995.54135417891143</v>
      </c>
    </row>
    <row r="53" spans="1:20">
      <c r="A53" s="10" t="s">
        <v>50</v>
      </c>
      <c r="B53" s="124">
        <v>201514</v>
      </c>
      <c r="C53" s="122">
        <v>25886724531</v>
      </c>
      <c r="D53" s="98">
        <f t="shared" si="0"/>
        <v>128461.17158609327</v>
      </c>
      <c r="E53" s="116">
        <v>18578276099</v>
      </c>
      <c r="F53" s="100">
        <f t="shared" si="1"/>
        <v>92193.47588256895</v>
      </c>
      <c r="G53" s="88">
        <v>3.8308</v>
      </c>
      <c r="H53" s="88" t="s">
        <v>125</v>
      </c>
      <c r="I53" s="88" t="s">
        <v>125</v>
      </c>
      <c r="J53" s="88" t="s">
        <v>125</v>
      </c>
      <c r="K53" s="88" t="s">
        <v>125</v>
      </c>
      <c r="L53" s="88">
        <v>0.1396</v>
      </c>
      <c r="M53" s="96">
        <v>71169661</v>
      </c>
      <c r="N53" s="98">
        <v>0</v>
      </c>
      <c r="O53" s="101">
        <v>0</v>
      </c>
      <c r="P53" s="125">
        <v>0</v>
      </c>
      <c r="Q53" s="125">
        <v>0</v>
      </c>
      <c r="R53" s="126">
        <v>2593384</v>
      </c>
      <c r="S53" s="102">
        <f t="shared" si="3"/>
        <v>73763045</v>
      </c>
      <c r="T53" s="107">
        <f t="shared" si="2"/>
        <v>366.0442698770309</v>
      </c>
    </row>
    <row r="54" spans="1:20">
      <c r="A54" s="10" t="s">
        <v>51</v>
      </c>
      <c r="B54" s="124">
        <v>41808</v>
      </c>
      <c r="C54" s="122">
        <v>5058817574</v>
      </c>
      <c r="D54" s="98">
        <f t="shared" si="0"/>
        <v>121001.18575392269</v>
      </c>
      <c r="E54" s="116">
        <v>2670411354</v>
      </c>
      <c r="F54" s="100">
        <f t="shared" si="1"/>
        <v>63873.214552238809</v>
      </c>
      <c r="G54" s="88">
        <v>8</v>
      </c>
      <c r="H54" s="88" t="s">
        <v>125</v>
      </c>
      <c r="I54" s="88" t="s">
        <v>125</v>
      </c>
      <c r="J54" s="88" t="s">
        <v>125</v>
      </c>
      <c r="K54" s="88" t="s">
        <v>125</v>
      </c>
      <c r="L54" s="88" t="s">
        <v>125</v>
      </c>
      <c r="M54" s="96">
        <v>21372210</v>
      </c>
      <c r="N54" s="98">
        <v>0</v>
      </c>
      <c r="O54" s="101">
        <v>0</v>
      </c>
      <c r="P54" s="125">
        <v>0</v>
      </c>
      <c r="Q54" s="125">
        <v>0</v>
      </c>
      <c r="R54" s="126">
        <v>0</v>
      </c>
      <c r="S54" s="102">
        <f t="shared" si="3"/>
        <v>21372210</v>
      </c>
      <c r="T54" s="107">
        <f t="shared" si="2"/>
        <v>511.19905281285878</v>
      </c>
    </row>
    <row r="55" spans="1:20">
      <c r="A55" s="10" t="s">
        <v>52</v>
      </c>
      <c r="B55" s="124">
        <v>1386080</v>
      </c>
      <c r="C55" s="122">
        <v>208405706207</v>
      </c>
      <c r="D55" s="98">
        <f t="shared" si="0"/>
        <v>150356.18882532034</v>
      </c>
      <c r="E55" s="116">
        <v>143362277614</v>
      </c>
      <c r="F55" s="100">
        <f t="shared" si="1"/>
        <v>103430.01674795106</v>
      </c>
      <c r="G55" s="88">
        <v>4.4347000000000003</v>
      </c>
      <c r="H55" s="88" t="s">
        <v>125</v>
      </c>
      <c r="I55" s="88" t="s">
        <v>125</v>
      </c>
      <c r="J55" s="88" t="s">
        <v>125</v>
      </c>
      <c r="K55" s="88">
        <v>1.3299999999999999E-2</v>
      </c>
      <c r="L55" s="88">
        <v>2.2155999999999998</v>
      </c>
      <c r="M55" s="96">
        <v>637220399</v>
      </c>
      <c r="N55" s="98">
        <v>0</v>
      </c>
      <c r="O55" s="101">
        <v>0</v>
      </c>
      <c r="P55" s="125">
        <v>0</v>
      </c>
      <c r="Q55" s="125">
        <v>1917580</v>
      </c>
      <c r="R55" s="126">
        <v>318367245</v>
      </c>
      <c r="S55" s="102">
        <f t="shared" si="3"/>
        <v>957505224</v>
      </c>
      <c r="T55" s="107">
        <f t="shared" si="2"/>
        <v>690.80083689253149</v>
      </c>
    </row>
    <row r="56" spans="1:20">
      <c r="A56" s="10" t="s">
        <v>53</v>
      </c>
      <c r="B56" s="124">
        <v>370552</v>
      </c>
      <c r="C56" s="122">
        <v>43308404725</v>
      </c>
      <c r="D56" s="98">
        <f t="shared" si="0"/>
        <v>116875.37707258361</v>
      </c>
      <c r="E56" s="116">
        <v>28335023191</v>
      </c>
      <c r="F56" s="100">
        <f t="shared" si="1"/>
        <v>76467.063167922446</v>
      </c>
      <c r="G56" s="88">
        <v>6.7652000000000001</v>
      </c>
      <c r="H56" s="88">
        <v>0.1206</v>
      </c>
      <c r="I56" s="88">
        <v>0.3</v>
      </c>
      <c r="J56" s="88" t="s">
        <v>125</v>
      </c>
      <c r="K56" s="88" t="s">
        <v>125</v>
      </c>
      <c r="L56" s="88">
        <v>0.86380000000000001</v>
      </c>
      <c r="M56" s="96">
        <v>192190479</v>
      </c>
      <c r="N56" s="98">
        <v>3441095</v>
      </c>
      <c r="O56" s="101">
        <v>8559937</v>
      </c>
      <c r="P56" s="125">
        <v>0</v>
      </c>
      <c r="Q56" s="125">
        <v>0</v>
      </c>
      <c r="R56" s="126">
        <v>24538037</v>
      </c>
      <c r="S56" s="102">
        <f t="shared" si="3"/>
        <v>228729548</v>
      </c>
      <c r="T56" s="107">
        <f t="shared" si="2"/>
        <v>617.26707182797554</v>
      </c>
    </row>
    <row r="57" spans="1:20">
      <c r="A57" s="10" t="s">
        <v>54</v>
      </c>
      <c r="B57" s="124">
        <v>1447857</v>
      </c>
      <c r="C57" s="122">
        <v>277387971344</v>
      </c>
      <c r="D57" s="98">
        <f t="shared" si="0"/>
        <v>191585.19891398115</v>
      </c>
      <c r="E57" s="116">
        <v>198562206160</v>
      </c>
      <c r="F57" s="100">
        <f t="shared" si="1"/>
        <v>137142.13914771969</v>
      </c>
      <c r="G57" s="88">
        <v>4.7815000000000003</v>
      </c>
      <c r="H57" s="88">
        <v>7.6499999999999999E-2</v>
      </c>
      <c r="I57" s="88" t="s">
        <v>125</v>
      </c>
      <c r="J57" s="88" t="s">
        <v>125</v>
      </c>
      <c r="K57" s="88">
        <v>1.8160000000000001</v>
      </c>
      <c r="L57" s="88" t="s">
        <v>125</v>
      </c>
      <c r="M57" s="96">
        <v>950811660</v>
      </c>
      <c r="N57" s="98">
        <v>15228815</v>
      </c>
      <c r="O57" s="101">
        <v>0</v>
      </c>
      <c r="P57" s="125">
        <v>0</v>
      </c>
      <c r="Q57" s="125">
        <v>361113146</v>
      </c>
      <c r="R57" s="126">
        <v>0</v>
      </c>
      <c r="S57" s="102">
        <f t="shared" si="3"/>
        <v>1327153621</v>
      </c>
      <c r="T57" s="107">
        <f t="shared" si="2"/>
        <v>916.63307978619434</v>
      </c>
    </row>
    <row r="58" spans="1:20">
      <c r="A58" s="10" t="s">
        <v>55</v>
      </c>
      <c r="B58" s="124">
        <v>527122</v>
      </c>
      <c r="C58" s="122">
        <v>46946289887</v>
      </c>
      <c r="D58" s="98">
        <f t="shared" si="0"/>
        <v>89061.526339253527</v>
      </c>
      <c r="E58" s="116">
        <v>29384298466</v>
      </c>
      <c r="F58" s="100">
        <f t="shared" si="1"/>
        <v>55744.777235630463</v>
      </c>
      <c r="G58" s="88">
        <v>7.6075999999999997</v>
      </c>
      <c r="H58" s="88" t="s">
        <v>125</v>
      </c>
      <c r="I58" s="88" t="s">
        <v>125</v>
      </c>
      <c r="J58" s="88" t="s">
        <v>125</v>
      </c>
      <c r="K58" s="88">
        <v>1.6903999999999999</v>
      </c>
      <c r="L58" s="88" t="s">
        <v>125</v>
      </c>
      <c r="M58" s="96">
        <v>223590958</v>
      </c>
      <c r="N58" s="98">
        <v>0</v>
      </c>
      <c r="O58" s="101">
        <v>0</v>
      </c>
      <c r="P58" s="125">
        <v>0</v>
      </c>
      <c r="Q58" s="125">
        <v>49680524</v>
      </c>
      <c r="R58" s="126">
        <v>0</v>
      </c>
      <c r="S58" s="102">
        <f t="shared" si="3"/>
        <v>273271482</v>
      </c>
      <c r="T58" s="107">
        <f t="shared" si="2"/>
        <v>518.42169744385546</v>
      </c>
    </row>
    <row r="59" spans="1:20">
      <c r="A59" s="10" t="s">
        <v>56</v>
      </c>
      <c r="B59" s="124">
        <v>978045</v>
      </c>
      <c r="C59" s="122">
        <v>129358886459</v>
      </c>
      <c r="D59" s="98">
        <f t="shared" si="0"/>
        <v>132262.7143526116</v>
      </c>
      <c r="E59" s="116">
        <v>85468863997</v>
      </c>
      <c r="F59" s="100">
        <f t="shared" si="1"/>
        <v>87387.455584354509</v>
      </c>
      <c r="G59" s="88">
        <v>5.2755000000000001</v>
      </c>
      <c r="H59" s="88" t="s">
        <v>125</v>
      </c>
      <c r="I59" s="88">
        <v>9.8500000000000004E-2</v>
      </c>
      <c r="J59" s="88">
        <v>0.80020000000000002</v>
      </c>
      <c r="K59" s="88" t="s">
        <v>125</v>
      </c>
      <c r="L59" s="88">
        <v>0.84809999999999997</v>
      </c>
      <c r="M59" s="96">
        <v>450951982</v>
      </c>
      <c r="N59" s="98">
        <v>0</v>
      </c>
      <c r="O59" s="101">
        <v>8420084</v>
      </c>
      <c r="P59" s="125">
        <v>68397657</v>
      </c>
      <c r="Q59" s="125">
        <v>0</v>
      </c>
      <c r="R59" s="126">
        <v>72494788</v>
      </c>
      <c r="S59" s="102">
        <f t="shared" si="3"/>
        <v>600264511</v>
      </c>
      <c r="T59" s="107">
        <f t="shared" si="2"/>
        <v>613.73915412890005</v>
      </c>
    </row>
    <row r="60" spans="1:20">
      <c r="A60" s="10" t="s">
        <v>58</v>
      </c>
      <c r="B60" s="124">
        <v>690606</v>
      </c>
      <c r="C60" s="122">
        <v>57060073507</v>
      </c>
      <c r="D60" s="98">
        <f t="shared" si="0"/>
        <v>82623.193987599298</v>
      </c>
      <c r="E60" s="116">
        <v>36906556772</v>
      </c>
      <c r="F60" s="100">
        <f t="shared" si="1"/>
        <v>53440.828449217064</v>
      </c>
      <c r="G60" s="88">
        <v>7.1565000000000003</v>
      </c>
      <c r="H60" s="88" t="s">
        <v>125</v>
      </c>
      <c r="I60" s="88" t="s">
        <v>125</v>
      </c>
      <c r="J60" s="88" t="s">
        <v>125</v>
      </c>
      <c r="K60" s="88" t="s">
        <v>125</v>
      </c>
      <c r="L60" s="88">
        <v>0.52</v>
      </c>
      <c r="M60" s="96">
        <v>264395631</v>
      </c>
      <c r="N60" s="98">
        <v>0</v>
      </c>
      <c r="O60" s="101">
        <v>0</v>
      </c>
      <c r="P60" s="125">
        <v>0</v>
      </c>
      <c r="Q60" s="125">
        <v>0</v>
      </c>
      <c r="R60" s="126">
        <v>19212400</v>
      </c>
      <c r="S60" s="102">
        <f t="shared" si="3"/>
        <v>283608031</v>
      </c>
      <c r="T60" s="107">
        <f t="shared" si="2"/>
        <v>410.66546047963675</v>
      </c>
    </row>
    <row r="61" spans="1:20">
      <c r="A61" s="10" t="s">
        <v>59</v>
      </c>
      <c r="B61" s="124">
        <v>73268</v>
      </c>
      <c r="C61" s="122">
        <v>7368605042</v>
      </c>
      <c r="D61" s="98">
        <f t="shared" si="0"/>
        <v>100570.57708685921</v>
      </c>
      <c r="E61" s="116">
        <v>3920961845</v>
      </c>
      <c r="F61" s="100">
        <f t="shared" si="1"/>
        <v>53515.338824589177</v>
      </c>
      <c r="G61" s="88">
        <v>9.5945999999999998</v>
      </c>
      <c r="H61" s="88" t="s">
        <v>125</v>
      </c>
      <c r="I61" s="88" t="s">
        <v>125</v>
      </c>
      <c r="J61" s="88">
        <v>0.96760000000000002</v>
      </c>
      <c r="K61" s="88" t="s">
        <v>125</v>
      </c>
      <c r="L61" s="88" t="s">
        <v>125</v>
      </c>
      <c r="M61" s="96">
        <v>37625716</v>
      </c>
      <c r="N61" s="98">
        <v>0</v>
      </c>
      <c r="O61" s="101">
        <v>0</v>
      </c>
      <c r="P61" s="125">
        <v>3794770</v>
      </c>
      <c r="Q61" s="125">
        <v>0</v>
      </c>
      <c r="R61" s="126">
        <v>0</v>
      </c>
      <c r="S61" s="102">
        <f t="shared" si="3"/>
        <v>41420486</v>
      </c>
      <c r="T61" s="107">
        <f t="shared" si="2"/>
        <v>565.32846536004809</v>
      </c>
    </row>
    <row r="62" spans="1:20">
      <c r="A62" s="10" t="s">
        <v>135</v>
      </c>
      <c r="B62" s="124">
        <v>254412</v>
      </c>
      <c r="C62" s="122">
        <v>39769057946</v>
      </c>
      <c r="D62" s="98">
        <f t="shared" si="0"/>
        <v>156317.539840888</v>
      </c>
      <c r="E62" s="116">
        <v>28491696582</v>
      </c>
      <c r="F62" s="100">
        <f t="shared" si="1"/>
        <v>111990.38009999528</v>
      </c>
      <c r="G62" s="88">
        <v>5.8670999999999998</v>
      </c>
      <c r="H62" s="88" t="s">
        <v>125</v>
      </c>
      <c r="I62" s="88" t="s">
        <v>125</v>
      </c>
      <c r="J62" s="88" t="s">
        <v>125</v>
      </c>
      <c r="K62" s="88">
        <v>1.3814</v>
      </c>
      <c r="L62" s="88">
        <v>2.5000000000000001E-3</v>
      </c>
      <c r="M62" s="96">
        <v>167261876</v>
      </c>
      <c r="N62" s="98">
        <v>0</v>
      </c>
      <c r="O62" s="101">
        <v>0</v>
      </c>
      <c r="P62" s="125">
        <v>0</v>
      </c>
      <c r="Q62" s="125">
        <v>39382737</v>
      </c>
      <c r="R62" s="126">
        <v>72333</v>
      </c>
      <c r="S62" s="102">
        <f t="shared" si="3"/>
        <v>206716946</v>
      </c>
      <c r="T62" s="107">
        <f t="shared" si="2"/>
        <v>812.52828482933194</v>
      </c>
    </row>
    <row r="63" spans="1:20">
      <c r="A63" s="10" t="s">
        <v>136</v>
      </c>
      <c r="B63" s="124">
        <v>309359</v>
      </c>
      <c r="C63" s="122">
        <v>36760434928</v>
      </c>
      <c r="D63" s="98">
        <f t="shared" si="0"/>
        <v>118827.75328340213</v>
      </c>
      <c r="E63" s="116">
        <v>22060213812</v>
      </c>
      <c r="F63" s="100">
        <f t="shared" si="1"/>
        <v>71309.429536557844</v>
      </c>
      <c r="G63" s="88">
        <v>7.6898</v>
      </c>
      <c r="H63" s="88" t="s">
        <v>125</v>
      </c>
      <c r="I63" s="88" t="s">
        <v>125</v>
      </c>
      <c r="J63" s="88" t="s">
        <v>125</v>
      </c>
      <c r="K63" s="88">
        <v>0.1767</v>
      </c>
      <c r="L63" s="88">
        <v>1.0121</v>
      </c>
      <c r="M63" s="96">
        <v>170048934</v>
      </c>
      <c r="N63" s="98">
        <v>0</v>
      </c>
      <c r="O63" s="101">
        <v>0</v>
      </c>
      <c r="P63" s="125">
        <v>0</v>
      </c>
      <c r="Q63" s="125">
        <v>3908536</v>
      </c>
      <c r="R63" s="126">
        <v>22382227</v>
      </c>
      <c r="S63" s="102">
        <f t="shared" si="3"/>
        <v>196339697</v>
      </c>
      <c r="T63" s="107">
        <f t="shared" si="2"/>
        <v>634.66618718058953</v>
      </c>
    </row>
    <row r="64" spans="1:20">
      <c r="A64" s="10" t="s">
        <v>60</v>
      </c>
      <c r="B64" s="124">
        <v>179054</v>
      </c>
      <c r="C64" s="122">
        <v>16326433481</v>
      </c>
      <c r="D64" s="98">
        <f t="shared" si="0"/>
        <v>91181.618288337602</v>
      </c>
      <c r="E64" s="116">
        <v>10335758503</v>
      </c>
      <c r="F64" s="100">
        <f t="shared" si="1"/>
        <v>57724.253593887879</v>
      </c>
      <c r="G64" s="88">
        <v>6.0952999999999999</v>
      </c>
      <c r="H64" s="88" t="s">
        <v>125</v>
      </c>
      <c r="I64" s="88" t="s">
        <v>125</v>
      </c>
      <c r="J64" s="88" t="s">
        <v>125</v>
      </c>
      <c r="K64" s="88" t="s">
        <v>125</v>
      </c>
      <c r="L64" s="88" t="s">
        <v>125</v>
      </c>
      <c r="M64" s="96">
        <v>62996208</v>
      </c>
      <c r="N64" s="98">
        <v>0</v>
      </c>
      <c r="O64" s="101">
        <v>0</v>
      </c>
      <c r="P64" s="125">
        <v>0</v>
      </c>
      <c r="Q64" s="125">
        <v>0</v>
      </c>
      <c r="R64" s="126">
        <v>0</v>
      </c>
      <c r="S64" s="102">
        <f t="shared" si="3"/>
        <v>62996208</v>
      </c>
      <c r="T64" s="107">
        <f t="shared" si="2"/>
        <v>351.82798485373127</v>
      </c>
    </row>
    <row r="65" spans="1:20">
      <c r="A65" s="10" t="s">
        <v>61</v>
      </c>
      <c r="B65" s="124">
        <v>426275</v>
      </c>
      <c r="C65" s="122">
        <v>85308337361</v>
      </c>
      <c r="D65" s="98">
        <f t="shared" si="0"/>
        <v>200125.12430004106</v>
      </c>
      <c r="E65" s="116">
        <v>62065075982</v>
      </c>
      <c r="F65" s="100">
        <f t="shared" si="1"/>
        <v>145598.67686821887</v>
      </c>
      <c r="G65" s="88">
        <v>3.2075</v>
      </c>
      <c r="H65" s="88">
        <v>0.13170000000000001</v>
      </c>
      <c r="I65" s="88">
        <v>5.1999999999999998E-2</v>
      </c>
      <c r="J65" s="88" t="s">
        <v>125</v>
      </c>
      <c r="K65" s="88" t="s">
        <v>125</v>
      </c>
      <c r="L65" s="88">
        <v>0.58409999999999995</v>
      </c>
      <c r="M65" s="96">
        <v>199612224</v>
      </c>
      <c r="N65" s="98">
        <v>8198783</v>
      </c>
      <c r="O65" s="101">
        <v>3236181</v>
      </c>
      <c r="P65" s="125">
        <v>0</v>
      </c>
      <c r="Q65" s="125">
        <v>0</v>
      </c>
      <c r="R65" s="126">
        <v>36347603</v>
      </c>
      <c r="S65" s="102">
        <f t="shared" si="3"/>
        <v>247394791</v>
      </c>
      <c r="T65" s="107">
        <f t="shared" si="2"/>
        <v>580.36429769514984</v>
      </c>
    </row>
    <row r="66" spans="1:20">
      <c r="A66" s="10" t="s">
        <v>57</v>
      </c>
      <c r="B66" s="124">
        <v>471735</v>
      </c>
      <c r="C66" s="122">
        <v>50701054424</v>
      </c>
      <c r="D66" s="98">
        <f t="shared" si="0"/>
        <v>107477.8306125261</v>
      </c>
      <c r="E66" s="116">
        <v>35660398805</v>
      </c>
      <c r="F66" s="100">
        <f t="shared" si="1"/>
        <v>75594.134005320782</v>
      </c>
      <c r="G66" s="88">
        <v>4.8750999999999998</v>
      </c>
      <c r="H66" s="88" t="s">
        <v>125</v>
      </c>
      <c r="I66" s="88" t="s">
        <v>125</v>
      </c>
      <c r="J66" s="88" t="s">
        <v>125</v>
      </c>
      <c r="K66" s="88" t="s">
        <v>125</v>
      </c>
      <c r="L66" s="88">
        <v>2.0312999999999999</v>
      </c>
      <c r="M66" s="96">
        <v>174057933</v>
      </c>
      <c r="N66" s="98">
        <v>0</v>
      </c>
      <c r="O66" s="101">
        <v>0</v>
      </c>
      <c r="P66" s="125">
        <v>0</v>
      </c>
      <c r="Q66" s="125">
        <v>0</v>
      </c>
      <c r="R66" s="126">
        <v>72524228</v>
      </c>
      <c r="S66" s="102">
        <f t="shared" si="3"/>
        <v>246582161</v>
      </c>
      <c r="T66" s="107">
        <f t="shared" si="2"/>
        <v>522.71330513953808</v>
      </c>
    </row>
    <row r="67" spans="1:20">
      <c r="A67" s="10" t="s">
        <v>62</v>
      </c>
      <c r="B67" s="124">
        <v>128633</v>
      </c>
      <c r="C67" s="122">
        <v>19028428858</v>
      </c>
      <c r="D67" s="98">
        <f t="shared" si="0"/>
        <v>147928.05001826902</v>
      </c>
      <c r="E67" s="116">
        <v>12872649051</v>
      </c>
      <c r="F67" s="100">
        <f t="shared" si="1"/>
        <v>100072.6800354497</v>
      </c>
      <c r="G67" s="88">
        <v>6.7</v>
      </c>
      <c r="H67" s="88" t="s">
        <v>125</v>
      </c>
      <c r="I67" s="88" t="s">
        <v>125</v>
      </c>
      <c r="J67" s="88" t="s">
        <v>125</v>
      </c>
      <c r="K67" s="88" t="s">
        <v>125</v>
      </c>
      <c r="L67" s="88" t="s">
        <v>125</v>
      </c>
      <c r="M67" s="96">
        <v>86294183</v>
      </c>
      <c r="N67" s="98">
        <v>0</v>
      </c>
      <c r="O67" s="101">
        <v>0</v>
      </c>
      <c r="P67" s="125">
        <v>0</v>
      </c>
      <c r="Q67" s="125">
        <v>0</v>
      </c>
      <c r="R67" s="126">
        <v>0</v>
      </c>
      <c r="S67" s="102">
        <f t="shared" si="3"/>
        <v>86294183</v>
      </c>
      <c r="T67" s="107">
        <f t="shared" si="2"/>
        <v>670.85571354162619</v>
      </c>
    </row>
    <row r="68" spans="1:20">
      <c r="A68" s="10" t="s">
        <v>63</v>
      </c>
      <c r="B68" s="124">
        <v>45423</v>
      </c>
      <c r="C68" s="122">
        <v>3239201583</v>
      </c>
      <c r="D68" s="98">
        <f t="shared" si="0"/>
        <v>71311.925302159696</v>
      </c>
      <c r="E68" s="116">
        <v>1960233919</v>
      </c>
      <c r="F68" s="100">
        <f t="shared" si="1"/>
        <v>43155.095854523039</v>
      </c>
      <c r="G68" s="88">
        <v>9</v>
      </c>
      <c r="H68" s="88" t="s">
        <v>125</v>
      </c>
      <c r="I68" s="88" t="s">
        <v>125</v>
      </c>
      <c r="J68" s="88" t="s">
        <v>125</v>
      </c>
      <c r="K68" s="88" t="s">
        <v>125</v>
      </c>
      <c r="L68" s="88" t="s">
        <v>125</v>
      </c>
      <c r="M68" s="96">
        <v>17636240</v>
      </c>
      <c r="N68" s="98">
        <v>0</v>
      </c>
      <c r="O68" s="101">
        <v>0</v>
      </c>
      <c r="P68" s="125">
        <v>0</v>
      </c>
      <c r="Q68" s="125">
        <v>0</v>
      </c>
      <c r="R68" s="126">
        <v>0</v>
      </c>
      <c r="S68" s="102">
        <f t="shared" si="3"/>
        <v>17636240</v>
      </c>
      <c r="T68" s="107">
        <f t="shared" si="2"/>
        <v>388.26673711555821</v>
      </c>
    </row>
    <row r="69" spans="1:20">
      <c r="A69" s="10" t="s">
        <v>64</v>
      </c>
      <c r="B69" s="124">
        <v>22458</v>
      </c>
      <c r="C69" s="122">
        <v>2291641245</v>
      </c>
      <c r="D69" s="98">
        <f t="shared" si="0"/>
        <v>102041.19890462197</v>
      </c>
      <c r="E69" s="116">
        <v>1412167112</v>
      </c>
      <c r="F69" s="100">
        <f t="shared" si="1"/>
        <v>62880.359426484996</v>
      </c>
      <c r="G69" s="88">
        <v>7.2426000000000004</v>
      </c>
      <c r="H69" s="88" t="s">
        <v>125</v>
      </c>
      <c r="I69" s="88" t="s">
        <v>125</v>
      </c>
      <c r="J69" s="88" t="s">
        <v>125</v>
      </c>
      <c r="K69" s="88">
        <v>1.0269999999999999</v>
      </c>
      <c r="L69" s="88" t="s">
        <v>125</v>
      </c>
      <c r="M69" s="96">
        <v>10227039</v>
      </c>
      <c r="N69" s="98">
        <v>0</v>
      </c>
      <c r="O69" s="101">
        <v>0</v>
      </c>
      <c r="P69" s="125">
        <v>0</v>
      </c>
      <c r="Q69" s="125">
        <v>1450265</v>
      </c>
      <c r="R69" s="126">
        <v>0</v>
      </c>
      <c r="S69" s="102">
        <f t="shared" si="3"/>
        <v>11677304</v>
      </c>
      <c r="T69" s="107">
        <f t="shared" si="2"/>
        <v>519.96188440644755</v>
      </c>
    </row>
    <row r="70" spans="1:20">
      <c r="A70" s="10" t="s">
        <v>65</v>
      </c>
      <c r="B70" s="124">
        <v>15505</v>
      </c>
      <c r="C70" s="122">
        <v>855844201</v>
      </c>
      <c r="D70" s="98">
        <f t="shared" si="0"/>
        <v>55197.949113189294</v>
      </c>
      <c r="E70" s="116">
        <v>252072699</v>
      </c>
      <c r="F70" s="100">
        <f t="shared" si="1"/>
        <v>16257.510415994841</v>
      </c>
      <c r="G70" s="88">
        <v>10</v>
      </c>
      <c r="H70" s="88" t="s">
        <v>125</v>
      </c>
      <c r="I70" s="88" t="s">
        <v>125</v>
      </c>
      <c r="J70" s="88" t="s">
        <v>125</v>
      </c>
      <c r="K70" s="88" t="s">
        <v>125</v>
      </c>
      <c r="L70" s="88" t="s">
        <v>125</v>
      </c>
      <c r="M70" s="96">
        <v>2520521</v>
      </c>
      <c r="N70" s="98">
        <v>0</v>
      </c>
      <c r="O70" s="101">
        <v>0</v>
      </c>
      <c r="P70" s="125">
        <v>0</v>
      </c>
      <c r="Q70" s="125">
        <v>0</v>
      </c>
      <c r="R70" s="126">
        <v>0</v>
      </c>
      <c r="S70" s="102">
        <f t="shared" si="3"/>
        <v>2520521</v>
      </c>
      <c r="T70" s="107">
        <f t="shared" si="2"/>
        <v>162.56181876813932</v>
      </c>
    </row>
    <row r="71" spans="1:20">
      <c r="A71" s="10" t="s">
        <v>66</v>
      </c>
      <c r="B71" s="124">
        <v>538763</v>
      </c>
      <c r="C71" s="122">
        <v>59336440613</v>
      </c>
      <c r="D71" s="98">
        <f t="shared" si="0"/>
        <v>110134.58721738501</v>
      </c>
      <c r="E71" s="116">
        <v>36597470741</v>
      </c>
      <c r="F71" s="100">
        <f t="shared" si="1"/>
        <v>67928.701007678697</v>
      </c>
      <c r="G71" s="88">
        <v>5.59</v>
      </c>
      <c r="H71" s="88" t="s">
        <v>125</v>
      </c>
      <c r="I71" s="88">
        <v>0.95199999999999996</v>
      </c>
      <c r="J71" s="88" t="s">
        <v>125</v>
      </c>
      <c r="K71" s="88">
        <v>1.0626</v>
      </c>
      <c r="L71" s="88">
        <v>0.46250000000000002</v>
      </c>
      <c r="M71" s="96">
        <v>204748388</v>
      </c>
      <c r="N71" s="98">
        <v>0</v>
      </c>
      <c r="O71" s="101">
        <v>34869558</v>
      </c>
      <c r="P71" s="125">
        <v>0</v>
      </c>
      <c r="Q71" s="125">
        <v>38921734</v>
      </c>
      <c r="R71" s="126">
        <v>16940017</v>
      </c>
      <c r="S71" s="102">
        <f t="shared" si="3"/>
        <v>295479697</v>
      </c>
      <c r="T71" s="107">
        <f t="shared" si="2"/>
        <v>548.44096012532407</v>
      </c>
    </row>
    <row r="72" spans="1:20">
      <c r="A72" s="10" t="s">
        <v>67</v>
      </c>
      <c r="B72" s="124">
        <v>32976</v>
      </c>
      <c r="C72" s="122">
        <v>2786827905</v>
      </c>
      <c r="D72" s="98">
        <f>(C72/B72)</f>
        <v>84510.792849344973</v>
      </c>
      <c r="E72" s="116">
        <v>1295657717</v>
      </c>
      <c r="F72" s="100">
        <f>(E72/B72)</f>
        <v>39290.930282629794</v>
      </c>
      <c r="G72" s="88">
        <v>8</v>
      </c>
      <c r="H72" s="88" t="s">
        <v>125</v>
      </c>
      <c r="I72" s="88" t="s">
        <v>125</v>
      </c>
      <c r="J72" s="88" t="s">
        <v>125</v>
      </c>
      <c r="K72" s="88" t="s">
        <v>125</v>
      </c>
      <c r="L72" s="88" t="s">
        <v>125</v>
      </c>
      <c r="M72" s="96">
        <v>10365262</v>
      </c>
      <c r="N72" s="98">
        <v>0</v>
      </c>
      <c r="O72" s="101">
        <v>0</v>
      </c>
      <c r="P72" s="125">
        <v>0</v>
      </c>
      <c r="Q72" s="125">
        <v>0</v>
      </c>
      <c r="R72" s="126">
        <v>0</v>
      </c>
      <c r="S72" s="102">
        <f t="shared" si="3"/>
        <v>10365262</v>
      </c>
      <c r="T72" s="107">
        <f>S72/B72</f>
        <v>314.32745026686075</v>
      </c>
    </row>
    <row r="73" spans="1:20">
      <c r="A73" s="10" t="s">
        <v>68</v>
      </c>
      <c r="B73" s="124">
        <v>70071</v>
      </c>
      <c r="C73" s="122">
        <v>25254766276</v>
      </c>
      <c r="D73" s="98">
        <f>(C73/B73)</f>
        <v>360416.80975011061</v>
      </c>
      <c r="E73" s="116">
        <v>20640794077</v>
      </c>
      <c r="F73" s="100">
        <f>(E73/B73)</f>
        <v>294569.70896661957</v>
      </c>
      <c r="G73" s="88">
        <v>3.6362999999999999</v>
      </c>
      <c r="H73" s="88" t="s">
        <v>125</v>
      </c>
      <c r="I73" s="88" t="s">
        <v>125</v>
      </c>
      <c r="J73" s="88" t="s">
        <v>125</v>
      </c>
      <c r="K73" s="88">
        <v>2.7699999999999999E-2</v>
      </c>
      <c r="L73" s="88" t="s">
        <v>125</v>
      </c>
      <c r="M73" s="96">
        <v>75089710</v>
      </c>
      <c r="N73" s="98">
        <v>0</v>
      </c>
      <c r="O73" s="101">
        <v>0</v>
      </c>
      <c r="P73" s="125">
        <v>0</v>
      </c>
      <c r="Q73" s="125">
        <v>571769</v>
      </c>
      <c r="R73" s="126">
        <v>0</v>
      </c>
      <c r="S73" s="102">
        <f t="shared" si="3"/>
        <v>75661479</v>
      </c>
      <c r="T73" s="107">
        <f>S73/B73</f>
        <v>1079.7830628933509</v>
      </c>
    </row>
    <row r="74" spans="1:20">
      <c r="A74" s="10" t="s">
        <v>69</v>
      </c>
      <c r="B74" s="124">
        <v>25387</v>
      </c>
      <c r="C74" s="122">
        <v>1556083602</v>
      </c>
      <c r="D74" s="98">
        <f>(C74/B74)</f>
        <v>61294.505140426205</v>
      </c>
      <c r="E74" s="116">
        <v>860691689</v>
      </c>
      <c r="F74" s="100">
        <f>(E74/B74)</f>
        <v>33902.851420018116</v>
      </c>
      <c r="G74" s="88">
        <v>8.7234999999999996</v>
      </c>
      <c r="H74" s="88" t="s">
        <v>125</v>
      </c>
      <c r="I74" s="88" t="s">
        <v>125</v>
      </c>
      <c r="J74" s="88" t="s">
        <v>125</v>
      </c>
      <c r="K74" s="88" t="s">
        <v>125</v>
      </c>
      <c r="L74" s="88" t="s">
        <v>125</v>
      </c>
      <c r="M74" s="96">
        <v>7508210</v>
      </c>
      <c r="N74" s="98">
        <v>0</v>
      </c>
      <c r="O74" s="101">
        <v>0</v>
      </c>
      <c r="P74" s="125">
        <v>0</v>
      </c>
      <c r="Q74" s="125">
        <v>0</v>
      </c>
      <c r="R74" s="126">
        <v>0</v>
      </c>
      <c r="S74" s="102">
        <f>SUM(M74:R74)</f>
        <v>7508210</v>
      </c>
      <c r="T74" s="107">
        <f>S74/B74</f>
        <v>295.75018710363571</v>
      </c>
    </row>
    <row r="75" spans="1:20">
      <c r="A75" s="19" t="s">
        <v>70</v>
      </c>
      <c r="B75" s="26">
        <f>SUM(B8:B74)</f>
        <v>21208589</v>
      </c>
      <c r="C75" s="129">
        <f>SUM(C8:C74)</f>
        <v>2942163980321</v>
      </c>
      <c r="D75" s="33">
        <f>(C75/B75)</f>
        <v>138725.1165233576</v>
      </c>
      <c r="E75" s="130">
        <f>SUM(E8:E74)</f>
        <v>1987278938783</v>
      </c>
      <c r="F75" s="29">
        <f>(E75/B75)</f>
        <v>93701.610172322165</v>
      </c>
      <c r="G75" s="38"/>
      <c r="H75" s="30"/>
      <c r="I75" s="30"/>
      <c r="J75" s="30"/>
      <c r="K75" s="30"/>
      <c r="L75" s="39"/>
      <c r="M75" s="33">
        <f t="shared" ref="M75:S75" si="4">SUM(M8:M74)</f>
        <v>9917389803</v>
      </c>
      <c r="N75" s="33">
        <f t="shared" si="4"/>
        <v>230762742</v>
      </c>
      <c r="O75" s="33">
        <f t="shared" si="4"/>
        <v>93516319</v>
      </c>
      <c r="P75" s="33">
        <f t="shared" si="4"/>
        <v>1082500204</v>
      </c>
      <c r="Q75" s="33">
        <f t="shared" si="4"/>
        <v>1121773439</v>
      </c>
      <c r="R75" s="29">
        <f t="shared" si="4"/>
        <v>1316241955</v>
      </c>
      <c r="S75" s="29">
        <f t="shared" si="4"/>
        <v>13762184462</v>
      </c>
      <c r="T75" s="108">
        <f>S75/B75</f>
        <v>648.8967494254332</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12.75" customHeight="1">
      <c r="A84" s="132" t="s">
        <v>173</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168</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R88" s="6"/>
      <c r="S88" s="6"/>
      <c r="T88" s="6"/>
    </row>
    <row r="89" spans="1:20">
      <c r="C89" s="6"/>
      <c r="E89" s="6"/>
      <c r="R89" s="6"/>
      <c r="S89" s="6"/>
      <c r="T89" s="6"/>
    </row>
    <row r="90" spans="1:20">
      <c r="C90" s="6"/>
      <c r="R90" s="6"/>
      <c r="S90" s="6"/>
      <c r="T90"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1" fitToHeight="0" orientation="landscape" r:id="rId1"/>
  <headerFooter>
    <oddFooter>&amp;L&amp;12Office of Economic and Demographic Research&amp;C&amp;12Page &amp;P of &amp;N&amp;R&amp;12January 18, 2022</oddFooter>
  </headerFooter>
  <ignoredErrors>
    <ignoredError sqref="D75" formula="1"/>
    <ignoredError sqref="S8:S7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90"/>
  <sheetViews>
    <sheetView workbookViewId="0">
      <selection sqref="A1:T1"/>
    </sheetView>
  </sheetViews>
  <sheetFormatPr defaultRowHeight="13.2"/>
  <cols>
    <col min="1" max="1" width="13.6640625" customWidth="1"/>
    <col min="2" max="2" width="12.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5" width="13.6640625" customWidth="1"/>
    <col min="16" max="18" width="15.6640625" customWidth="1"/>
    <col min="19" max="19" width="16.6640625" customWidth="1"/>
    <col min="20" max="20" width="11.6640625" customWidth="1"/>
  </cols>
  <sheetData>
    <row r="1" spans="1:20" ht="24.6">
      <c r="A1" s="142" t="s">
        <v>164</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2018</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263291</v>
      </c>
      <c r="C8" s="122">
        <v>28869711626</v>
      </c>
      <c r="D8" s="31">
        <f t="shared" ref="D8:D71" si="0">(C8/B8)</f>
        <v>109649.44349028262</v>
      </c>
      <c r="E8" s="116">
        <v>14253438005</v>
      </c>
      <c r="F8" s="23">
        <f t="shared" ref="F8:F71" si="1">(E8/B8)</f>
        <v>54135.6825907456</v>
      </c>
      <c r="G8" s="88">
        <v>8.2828999999999997</v>
      </c>
      <c r="H8" s="88" t="s">
        <v>125</v>
      </c>
      <c r="I8" s="90" t="s">
        <v>125</v>
      </c>
      <c r="J8" s="90" t="s">
        <v>125</v>
      </c>
      <c r="K8" s="90" t="s">
        <v>125</v>
      </c>
      <c r="L8" s="89">
        <v>1.5619000000000001</v>
      </c>
      <c r="M8" s="7">
        <v>118496646</v>
      </c>
      <c r="N8" s="31">
        <v>0</v>
      </c>
      <c r="O8" s="7">
        <v>0</v>
      </c>
      <c r="P8" s="43">
        <v>0</v>
      </c>
      <c r="Q8" s="43">
        <v>0</v>
      </c>
      <c r="R8" s="42">
        <v>22345783</v>
      </c>
      <c r="S8" s="8">
        <f>SUM(M8:R8)</f>
        <v>140842429</v>
      </c>
      <c r="T8" s="106">
        <f t="shared" ref="T8:T71" si="2">S8/B8</f>
        <v>534.93066227102327</v>
      </c>
    </row>
    <row r="9" spans="1:20">
      <c r="A9" s="10" t="s">
        <v>7</v>
      </c>
      <c r="B9" s="124">
        <v>27652</v>
      </c>
      <c r="C9" s="122">
        <v>1823215730</v>
      </c>
      <c r="D9" s="98">
        <f t="shared" si="0"/>
        <v>65934.316866772744</v>
      </c>
      <c r="E9" s="116">
        <v>890720067</v>
      </c>
      <c r="F9" s="100">
        <f t="shared" si="1"/>
        <v>32211.777339794589</v>
      </c>
      <c r="G9" s="88">
        <v>7.2915999999999999</v>
      </c>
      <c r="H9" s="88" t="s">
        <v>125</v>
      </c>
      <c r="I9" s="88" t="s">
        <v>125</v>
      </c>
      <c r="J9" s="88" t="s">
        <v>125</v>
      </c>
      <c r="K9" s="88" t="s">
        <v>125</v>
      </c>
      <c r="L9" s="88" t="s">
        <v>125</v>
      </c>
      <c r="M9" s="96">
        <v>6494774</v>
      </c>
      <c r="N9" s="98">
        <v>0</v>
      </c>
      <c r="O9" s="101">
        <v>0</v>
      </c>
      <c r="P9" s="125">
        <v>0</v>
      </c>
      <c r="Q9" s="125">
        <v>0</v>
      </c>
      <c r="R9" s="126">
        <v>0</v>
      </c>
      <c r="S9" s="102">
        <f>SUM(M9:R9)</f>
        <v>6494774</v>
      </c>
      <c r="T9" s="107">
        <f t="shared" si="2"/>
        <v>234.87537971936931</v>
      </c>
    </row>
    <row r="10" spans="1:20">
      <c r="A10" s="10" t="s">
        <v>8</v>
      </c>
      <c r="B10" s="124">
        <v>181199</v>
      </c>
      <c r="C10" s="122">
        <v>22559006421</v>
      </c>
      <c r="D10" s="98">
        <f t="shared" si="0"/>
        <v>124498.51500836098</v>
      </c>
      <c r="E10" s="116">
        <v>16433018703</v>
      </c>
      <c r="F10" s="100">
        <f t="shared" si="1"/>
        <v>90690.449191220701</v>
      </c>
      <c r="G10" s="88">
        <v>4.4362000000000004</v>
      </c>
      <c r="H10" s="88" t="s">
        <v>125</v>
      </c>
      <c r="I10" s="88" t="s">
        <v>125</v>
      </c>
      <c r="J10" s="88">
        <v>8.9899999999999994E-2</v>
      </c>
      <c r="K10" s="88">
        <v>0.5383</v>
      </c>
      <c r="L10" s="88" t="s">
        <v>125</v>
      </c>
      <c r="M10" s="96">
        <v>72895218</v>
      </c>
      <c r="N10" s="98">
        <v>0</v>
      </c>
      <c r="O10" s="101">
        <v>0</v>
      </c>
      <c r="P10" s="125">
        <v>1477636</v>
      </c>
      <c r="Q10" s="125">
        <v>8846053</v>
      </c>
      <c r="R10" s="126">
        <v>0</v>
      </c>
      <c r="S10" s="102">
        <f t="shared" ref="S10:S73" si="3">SUM(M10:R10)</f>
        <v>83218907</v>
      </c>
      <c r="T10" s="107">
        <f t="shared" si="2"/>
        <v>459.26802576173156</v>
      </c>
    </row>
    <row r="11" spans="1:20">
      <c r="A11" s="10" t="s">
        <v>9</v>
      </c>
      <c r="B11" s="124">
        <v>28057</v>
      </c>
      <c r="C11" s="122">
        <v>1691974565</v>
      </c>
      <c r="D11" s="98">
        <f t="shared" si="0"/>
        <v>60304.899490323267</v>
      </c>
      <c r="E11" s="116">
        <v>929061310</v>
      </c>
      <c r="F11" s="100">
        <f t="shared" si="1"/>
        <v>33113.351748226822</v>
      </c>
      <c r="G11" s="88">
        <v>9.1104000000000003</v>
      </c>
      <c r="H11" s="88" t="s">
        <v>125</v>
      </c>
      <c r="I11" s="88" t="s">
        <v>125</v>
      </c>
      <c r="J11" s="88" t="s">
        <v>125</v>
      </c>
      <c r="K11" s="88" t="s">
        <v>125</v>
      </c>
      <c r="L11" s="88" t="s">
        <v>125</v>
      </c>
      <c r="M11" s="96">
        <v>8464120</v>
      </c>
      <c r="N11" s="98">
        <v>0</v>
      </c>
      <c r="O11" s="101">
        <v>0</v>
      </c>
      <c r="P11" s="125">
        <v>0</v>
      </c>
      <c r="Q11" s="125">
        <v>0</v>
      </c>
      <c r="R11" s="126">
        <v>0</v>
      </c>
      <c r="S11" s="102">
        <f t="shared" si="3"/>
        <v>8464120</v>
      </c>
      <c r="T11" s="107">
        <f t="shared" si="2"/>
        <v>301.67587411341196</v>
      </c>
    </row>
    <row r="12" spans="1:20">
      <c r="A12" s="10" t="s">
        <v>10</v>
      </c>
      <c r="B12" s="124">
        <v>583563</v>
      </c>
      <c r="C12" s="122">
        <v>69480757118</v>
      </c>
      <c r="D12" s="98">
        <f t="shared" si="0"/>
        <v>119062.99254407836</v>
      </c>
      <c r="E12" s="116">
        <v>37698498609</v>
      </c>
      <c r="F12" s="100">
        <f t="shared" si="1"/>
        <v>64600.563450732829</v>
      </c>
      <c r="G12" s="88">
        <v>3.9456000000000002</v>
      </c>
      <c r="H12" s="88" t="s">
        <v>125</v>
      </c>
      <c r="I12" s="88">
        <v>0.80840000000000001</v>
      </c>
      <c r="J12" s="88" t="s">
        <v>125</v>
      </c>
      <c r="K12" s="88">
        <v>0.55359999999999998</v>
      </c>
      <c r="L12" s="88">
        <v>1.0578000000000001</v>
      </c>
      <c r="M12" s="96">
        <v>148752112</v>
      </c>
      <c r="N12" s="98">
        <v>0</v>
      </c>
      <c r="O12" s="101">
        <v>30737476</v>
      </c>
      <c r="P12" s="125">
        <v>0</v>
      </c>
      <c r="Q12" s="125">
        <v>20871385</v>
      </c>
      <c r="R12" s="126">
        <v>39879748</v>
      </c>
      <c r="S12" s="102">
        <f t="shared" si="3"/>
        <v>240240721</v>
      </c>
      <c r="T12" s="107">
        <f t="shared" si="2"/>
        <v>411.67915203671242</v>
      </c>
    </row>
    <row r="13" spans="1:20">
      <c r="A13" s="10" t="s">
        <v>11</v>
      </c>
      <c r="B13" s="124">
        <v>1897976</v>
      </c>
      <c r="C13" s="122">
        <v>276172576926</v>
      </c>
      <c r="D13" s="98">
        <f t="shared" si="0"/>
        <v>145508.99322541486</v>
      </c>
      <c r="E13" s="116">
        <v>187787051235</v>
      </c>
      <c r="F13" s="100">
        <f t="shared" si="1"/>
        <v>98940.687993420361</v>
      </c>
      <c r="G13" s="88">
        <v>5.4791999999999996</v>
      </c>
      <c r="H13" s="88">
        <v>0.1898</v>
      </c>
      <c r="I13" s="88" t="s">
        <v>125</v>
      </c>
      <c r="J13" s="88" t="s">
        <v>125</v>
      </c>
      <c r="K13" s="88">
        <v>9.7000000000000003E-3</v>
      </c>
      <c r="L13" s="88">
        <v>2.24E-2</v>
      </c>
      <c r="M13" s="96">
        <v>1036370123</v>
      </c>
      <c r="N13" s="98">
        <v>35904570</v>
      </c>
      <c r="O13" s="101">
        <v>0</v>
      </c>
      <c r="P13" s="125">
        <v>0</v>
      </c>
      <c r="Q13" s="125">
        <v>1838327</v>
      </c>
      <c r="R13" s="126">
        <v>4239848</v>
      </c>
      <c r="S13" s="102">
        <f t="shared" si="3"/>
        <v>1078352868</v>
      </c>
      <c r="T13" s="107">
        <f t="shared" si="2"/>
        <v>568.15938030828625</v>
      </c>
    </row>
    <row r="14" spans="1:20">
      <c r="A14" s="10" t="s">
        <v>12</v>
      </c>
      <c r="B14" s="124">
        <v>15093</v>
      </c>
      <c r="C14" s="122">
        <v>914029507</v>
      </c>
      <c r="D14" s="98">
        <f t="shared" si="0"/>
        <v>60559.829523620225</v>
      </c>
      <c r="E14" s="116">
        <v>409020225</v>
      </c>
      <c r="F14" s="100">
        <f t="shared" si="1"/>
        <v>27099.995030808983</v>
      </c>
      <c r="G14" s="88">
        <v>9.9</v>
      </c>
      <c r="H14" s="88" t="s">
        <v>125</v>
      </c>
      <c r="I14" s="88" t="s">
        <v>125</v>
      </c>
      <c r="J14" s="88" t="s">
        <v>125</v>
      </c>
      <c r="K14" s="88" t="s">
        <v>125</v>
      </c>
      <c r="L14" s="88" t="s">
        <v>125</v>
      </c>
      <c r="M14" s="96">
        <v>4047753</v>
      </c>
      <c r="N14" s="98">
        <v>0</v>
      </c>
      <c r="O14" s="101">
        <v>0</v>
      </c>
      <c r="P14" s="125">
        <v>0</v>
      </c>
      <c r="Q14" s="125">
        <v>0</v>
      </c>
      <c r="R14" s="126">
        <v>0</v>
      </c>
      <c r="S14" s="102">
        <f t="shared" si="3"/>
        <v>4047753</v>
      </c>
      <c r="T14" s="107">
        <f t="shared" si="2"/>
        <v>268.18743788511233</v>
      </c>
    </row>
    <row r="15" spans="1:20">
      <c r="A15" s="10" t="s">
        <v>13</v>
      </c>
      <c r="B15" s="124">
        <v>177987</v>
      </c>
      <c r="C15" s="122">
        <v>24902510187</v>
      </c>
      <c r="D15" s="98">
        <f t="shared" si="0"/>
        <v>139911.96091287566</v>
      </c>
      <c r="E15" s="116">
        <v>16435814856</v>
      </c>
      <c r="F15" s="100">
        <f t="shared" si="1"/>
        <v>92342.782652665643</v>
      </c>
      <c r="G15" s="88">
        <v>6.3007</v>
      </c>
      <c r="H15" s="88">
        <v>0.2</v>
      </c>
      <c r="I15" s="88" t="s">
        <v>125</v>
      </c>
      <c r="J15" s="88" t="s">
        <v>125</v>
      </c>
      <c r="K15" s="88" t="s">
        <v>125</v>
      </c>
      <c r="L15" s="88">
        <v>2.4824999999999999</v>
      </c>
      <c r="M15" s="96">
        <v>103627731</v>
      </c>
      <c r="N15" s="98">
        <v>3318780</v>
      </c>
      <c r="O15" s="101">
        <v>0</v>
      </c>
      <c r="P15" s="125">
        <v>0</v>
      </c>
      <c r="Q15" s="125">
        <v>0</v>
      </c>
      <c r="R15" s="126">
        <v>40829432</v>
      </c>
      <c r="S15" s="102">
        <f t="shared" si="3"/>
        <v>147775943</v>
      </c>
      <c r="T15" s="107">
        <f t="shared" si="2"/>
        <v>830.2625641198515</v>
      </c>
    </row>
    <row r="16" spans="1:20">
      <c r="A16" s="10" t="s">
        <v>14</v>
      </c>
      <c r="B16" s="124">
        <v>145721</v>
      </c>
      <c r="C16" s="122">
        <v>15967549309</v>
      </c>
      <c r="D16" s="98">
        <f t="shared" si="0"/>
        <v>109576.17164993378</v>
      </c>
      <c r="E16" s="116">
        <v>9091226499</v>
      </c>
      <c r="F16" s="100">
        <f t="shared" si="1"/>
        <v>62387.895354821885</v>
      </c>
      <c r="G16" s="88">
        <v>7.0343999999999998</v>
      </c>
      <c r="H16" s="88" t="s">
        <v>125</v>
      </c>
      <c r="I16" s="88">
        <v>0.32169999999999999</v>
      </c>
      <c r="J16" s="88" t="s">
        <v>125</v>
      </c>
      <c r="K16" s="88" t="s">
        <v>125</v>
      </c>
      <c r="L16" s="88">
        <v>0.57820000000000005</v>
      </c>
      <c r="M16" s="96">
        <v>63955021</v>
      </c>
      <c r="N16" s="98">
        <v>0</v>
      </c>
      <c r="O16" s="101">
        <v>2924778</v>
      </c>
      <c r="P16" s="125">
        <v>0</v>
      </c>
      <c r="Q16" s="125">
        <v>0</v>
      </c>
      <c r="R16" s="126">
        <v>5257248</v>
      </c>
      <c r="S16" s="102">
        <f t="shared" si="3"/>
        <v>72137047</v>
      </c>
      <c r="T16" s="107">
        <f t="shared" si="2"/>
        <v>495.03535523363138</v>
      </c>
    </row>
    <row r="17" spans="1:20">
      <c r="A17" s="10" t="s">
        <v>15</v>
      </c>
      <c r="B17" s="124">
        <v>212034</v>
      </c>
      <c r="C17" s="122">
        <v>17377066902</v>
      </c>
      <c r="D17" s="98">
        <f t="shared" si="0"/>
        <v>81954.153116952948</v>
      </c>
      <c r="E17" s="116">
        <v>10614446287</v>
      </c>
      <c r="F17" s="100">
        <f t="shared" si="1"/>
        <v>50060.114354301666</v>
      </c>
      <c r="G17" s="88">
        <v>5.2348999999999997</v>
      </c>
      <c r="H17" s="88" t="s">
        <v>125</v>
      </c>
      <c r="I17" s="88" t="s">
        <v>125</v>
      </c>
      <c r="J17" s="88" t="s">
        <v>125</v>
      </c>
      <c r="K17" s="88" t="s">
        <v>125</v>
      </c>
      <c r="L17" s="88">
        <v>2.6156000000000001</v>
      </c>
      <c r="M17" s="96">
        <v>55605522</v>
      </c>
      <c r="N17" s="98">
        <v>0</v>
      </c>
      <c r="O17" s="101">
        <v>0</v>
      </c>
      <c r="P17" s="125">
        <v>0</v>
      </c>
      <c r="Q17" s="125">
        <v>0</v>
      </c>
      <c r="R17" s="126">
        <v>27783352</v>
      </c>
      <c r="S17" s="102">
        <f t="shared" si="3"/>
        <v>83388874</v>
      </c>
      <c r="T17" s="107">
        <f t="shared" si="2"/>
        <v>393.28067196770331</v>
      </c>
    </row>
    <row r="18" spans="1:20">
      <c r="A18" s="10" t="s">
        <v>16</v>
      </c>
      <c r="B18" s="124">
        <v>367347</v>
      </c>
      <c r="C18" s="122">
        <v>112252755679</v>
      </c>
      <c r="D18" s="98">
        <f t="shared" si="0"/>
        <v>305576.89508557302</v>
      </c>
      <c r="E18" s="116">
        <v>88274604097</v>
      </c>
      <c r="F18" s="100">
        <f t="shared" si="1"/>
        <v>240303.04888021408</v>
      </c>
      <c r="G18" s="88">
        <v>3.5644999999999998</v>
      </c>
      <c r="H18" s="88" t="s">
        <v>125</v>
      </c>
      <c r="I18" s="88">
        <v>2.93E-2</v>
      </c>
      <c r="J18" s="88" t="s">
        <v>125</v>
      </c>
      <c r="K18" s="88" t="s">
        <v>125</v>
      </c>
      <c r="L18" s="88">
        <v>0.5887</v>
      </c>
      <c r="M18" s="96">
        <v>314696405</v>
      </c>
      <c r="N18" s="98">
        <v>0</v>
      </c>
      <c r="O18" s="101">
        <v>2586775</v>
      </c>
      <c r="P18" s="125">
        <v>0</v>
      </c>
      <c r="Q18" s="125">
        <v>0</v>
      </c>
      <c r="R18" s="126">
        <v>51974296</v>
      </c>
      <c r="S18" s="102">
        <f t="shared" si="3"/>
        <v>369257476</v>
      </c>
      <c r="T18" s="107">
        <f t="shared" si="2"/>
        <v>1005.2007393554323</v>
      </c>
    </row>
    <row r="19" spans="1:20">
      <c r="A19" s="10" t="s">
        <v>17</v>
      </c>
      <c r="B19" s="124">
        <v>69721</v>
      </c>
      <c r="C19" s="122">
        <v>4579759493</v>
      </c>
      <c r="D19" s="98">
        <f t="shared" si="0"/>
        <v>65686.945009394592</v>
      </c>
      <c r="E19" s="116">
        <v>2564315570</v>
      </c>
      <c r="F19" s="100">
        <f t="shared" si="1"/>
        <v>36779.672838886421</v>
      </c>
      <c r="G19" s="88">
        <v>8.0150000000000006</v>
      </c>
      <c r="H19" s="88" t="s">
        <v>125</v>
      </c>
      <c r="I19" s="88" t="s">
        <v>125</v>
      </c>
      <c r="J19" s="88" t="s">
        <v>125</v>
      </c>
      <c r="K19" s="88" t="s">
        <v>125</v>
      </c>
      <c r="L19" s="88" t="s">
        <v>125</v>
      </c>
      <c r="M19" s="96">
        <v>20552989</v>
      </c>
      <c r="N19" s="98">
        <v>0</v>
      </c>
      <c r="O19" s="101">
        <v>0</v>
      </c>
      <c r="P19" s="125">
        <v>0</v>
      </c>
      <c r="Q19" s="125">
        <v>0</v>
      </c>
      <c r="R19" s="126">
        <v>0</v>
      </c>
      <c r="S19" s="102">
        <f t="shared" si="3"/>
        <v>20552989</v>
      </c>
      <c r="T19" s="107">
        <f t="shared" si="2"/>
        <v>294.78907359332197</v>
      </c>
    </row>
    <row r="20" spans="1:20">
      <c r="A20" s="10" t="s">
        <v>140</v>
      </c>
      <c r="B20" s="124">
        <v>35520</v>
      </c>
      <c r="C20" s="122">
        <v>3710751248</v>
      </c>
      <c r="D20" s="98">
        <f t="shared" si="0"/>
        <v>104469.3481981982</v>
      </c>
      <c r="E20" s="116">
        <v>1762454499</v>
      </c>
      <c r="F20" s="100">
        <f t="shared" si="1"/>
        <v>49618.651435810811</v>
      </c>
      <c r="G20" s="88">
        <v>8.5060000000000002</v>
      </c>
      <c r="H20" s="88" t="s">
        <v>125</v>
      </c>
      <c r="I20" s="88" t="s">
        <v>125</v>
      </c>
      <c r="J20" s="88" t="s">
        <v>125</v>
      </c>
      <c r="K20" s="88" t="s">
        <v>125</v>
      </c>
      <c r="L20" s="88">
        <v>2.0556999999999999</v>
      </c>
      <c r="M20" s="96">
        <v>15010483</v>
      </c>
      <c r="N20" s="98">
        <v>0</v>
      </c>
      <c r="O20" s="101">
        <v>0</v>
      </c>
      <c r="P20" s="125">
        <v>0</v>
      </c>
      <c r="Q20" s="125">
        <v>0</v>
      </c>
      <c r="R20" s="126">
        <v>3627690</v>
      </c>
      <c r="S20" s="102">
        <f t="shared" si="3"/>
        <v>18638173</v>
      </c>
      <c r="T20" s="107">
        <f t="shared" si="2"/>
        <v>524.72333896396401</v>
      </c>
    </row>
    <row r="21" spans="1:20">
      <c r="A21" s="10" t="s">
        <v>18</v>
      </c>
      <c r="B21" s="124">
        <v>16489</v>
      </c>
      <c r="C21" s="122">
        <v>1361857015</v>
      </c>
      <c r="D21" s="98">
        <f t="shared" si="0"/>
        <v>82591.850021226273</v>
      </c>
      <c r="E21" s="116">
        <v>518200313</v>
      </c>
      <c r="F21" s="100">
        <f t="shared" si="1"/>
        <v>31427.030929710716</v>
      </c>
      <c r="G21" s="88">
        <v>10</v>
      </c>
      <c r="H21" s="88" t="s">
        <v>125</v>
      </c>
      <c r="I21" s="88" t="s">
        <v>125</v>
      </c>
      <c r="J21" s="88" t="s">
        <v>125</v>
      </c>
      <c r="K21" s="88" t="s">
        <v>125</v>
      </c>
      <c r="L21" s="88">
        <v>3</v>
      </c>
      <c r="M21" s="96">
        <v>5182003</v>
      </c>
      <c r="N21" s="98">
        <v>0</v>
      </c>
      <c r="O21" s="101">
        <v>0</v>
      </c>
      <c r="P21" s="125">
        <v>0</v>
      </c>
      <c r="Q21" s="125">
        <v>0</v>
      </c>
      <c r="R21" s="126">
        <v>1554602</v>
      </c>
      <c r="S21" s="102">
        <f t="shared" si="3"/>
        <v>6736605</v>
      </c>
      <c r="T21" s="107">
        <f t="shared" si="2"/>
        <v>408.55145854812298</v>
      </c>
    </row>
    <row r="22" spans="1:20">
      <c r="A22" s="10" t="s">
        <v>19</v>
      </c>
      <c r="B22" s="124">
        <v>952861</v>
      </c>
      <c r="C22" s="122">
        <v>102663978616</v>
      </c>
      <c r="D22" s="98">
        <f t="shared" si="0"/>
        <v>107742.86975330085</v>
      </c>
      <c r="E22" s="116">
        <v>63338666173</v>
      </c>
      <c r="F22" s="100">
        <f t="shared" si="1"/>
        <v>66472.09422255712</v>
      </c>
      <c r="G22" s="88" t="s">
        <v>125</v>
      </c>
      <c r="H22" s="88" t="s">
        <v>125</v>
      </c>
      <c r="I22" s="88" t="s">
        <v>125</v>
      </c>
      <c r="J22" s="88">
        <v>11.117800000000001</v>
      </c>
      <c r="K22" s="88" t="s">
        <v>125</v>
      </c>
      <c r="L22" s="88" t="s">
        <v>125</v>
      </c>
      <c r="M22" s="96">
        <v>0</v>
      </c>
      <c r="N22" s="98">
        <v>0</v>
      </c>
      <c r="O22" s="101">
        <v>0</v>
      </c>
      <c r="P22" s="125">
        <v>707947997</v>
      </c>
      <c r="Q22" s="125">
        <v>0</v>
      </c>
      <c r="R22" s="126">
        <v>0</v>
      </c>
      <c r="S22" s="102">
        <f t="shared" si="3"/>
        <v>707947997</v>
      </c>
      <c r="T22" s="107">
        <f t="shared" si="2"/>
        <v>742.97090236666213</v>
      </c>
    </row>
    <row r="23" spans="1:20">
      <c r="A23" s="10" t="s">
        <v>20</v>
      </c>
      <c r="B23" s="124">
        <v>318560</v>
      </c>
      <c r="C23" s="122">
        <v>29725384882</v>
      </c>
      <c r="D23" s="98">
        <f t="shared" si="0"/>
        <v>93311.730543696642</v>
      </c>
      <c r="E23" s="116">
        <v>17320803291</v>
      </c>
      <c r="F23" s="100">
        <f t="shared" si="1"/>
        <v>54372.185117403315</v>
      </c>
      <c r="G23" s="88">
        <v>6.6165000000000003</v>
      </c>
      <c r="H23" s="88" t="s">
        <v>125</v>
      </c>
      <c r="I23" s="88" t="s">
        <v>125</v>
      </c>
      <c r="J23" s="88" t="s">
        <v>125</v>
      </c>
      <c r="K23" s="88" t="s">
        <v>125</v>
      </c>
      <c r="L23" s="88">
        <v>0.84299999999999997</v>
      </c>
      <c r="M23" s="96">
        <v>114657599</v>
      </c>
      <c r="N23" s="98">
        <v>0</v>
      </c>
      <c r="O23" s="101">
        <v>0</v>
      </c>
      <c r="P23" s="125">
        <v>0</v>
      </c>
      <c r="Q23" s="125">
        <v>0</v>
      </c>
      <c r="R23" s="126">
        <v>14607806</v>
      </c>
      <c r="S23" s="102">
        <f t="shared" si="3"/>
        <v>129265405</v>
      </c>
      <c r="T23" s="107">
        <f t="shared" si="2"/>
        <v>405.78040243596183</v>
      </c>
    </row>
    <row r="24" spans="1:20">
      <c r="A24" s="10" t="s">
        <v>21</v>
      </c>
      <c r="B24" s="124">
        <v>107511</v>
      </c>
      <c r="C24" s="122">
        <v>12991017208</v>
      </c>
      <c r="D24" s="98">
        <f t="shared" si="0"/>
        <v>120834.30726158254</v>
      </c>
      <c r="E24" s="116">
        <v>8491659115</v>
      </c>
      <c r="F24" s="100">
        <f t="shared" si="1"/>
        <v>78984.095720437908</v>
      </c>
      <c r="G24" s="88">
        <v>8.3424999999999994</v>
      </c>
      <c r="H24" s="88">
        <v>0.38219999999999998</v>
      </c>
      <c r="I24" s="88" t="s">
        <v>125</v>
      </c>
      <c r="J24" s="88" t="s">
        <v>125</v>
      </c>
      <c r="K24" s="88" t="s">
        <v>125</v>
      </c>
      <c r="L24" s="88" t="s">
        <v>125</v>
      </c>
      <c r="M24" s="96">
        <v>70866118</v>
      </c>
      <c r="N24" s="98">
        <v>3246632</v>
      </c>
      <c r="O24" s="101">
        <v>0</v>
      </c>
      <c r="P24" s="125">
        <v>0</v>
      </c>
      <c r="Q24" s="125">
        <v>0</v>
      </c>
      <c r="R24" s="126">
        <v>0</v>
      </c>
      <c r="S24" s="102">
        <f t="shared" si="3"/>
        <v>74112750</v>
      </c>
      <c r="T24" s="107">
        <f t="shared" si="2"/>
        <v>689.35039205290616</v>
      </c>
    </row>
    <row r="25" spans="1:20">
      <c r="A25" s="10" t="s">
        <v>22</v>
      </c>
      <c r="B25" s="124">
        <v>12009</v>
      </c>
      <c r="C25" s="122">
        <v>2854165024</v>
      </c>
      <c r="D25" s="98">
        <f t="shared" si="0"/>
        <v>237668.83370805229</v>
      </c>
      <c r="E25" s="116">
        <v>1898695365</v>
      </c>
      <c r="F25" s="100">
        <f t="shared" si="1"/>
        <v>158106.03422433176</v>
      </c>
      <c r="G25" s="88">
        <v>6.2679</v>
      </c>
      <c r="H25" s="88" t="s">
        <v>125</v>
      </c>
      <c r="I25" s="88" t="s">
        <v>125</v>
      </c>
      <c r="J25" s="88" t="s">
        <v>125</v>
      </c>
      <c r="K25" s="88" t="s">
        <v>125</v>
      </c>
      <c r="L25" s="88" t="s">
        <v>125</v>
      </c>
      <c r="M25" s="96">
        <v>11900834</v>
      </c>
      <c r="N25" s="98">
        <v>0</v>
      </c>
      <c r="O25" s="101">
        <v>0</v>
      </c>
      <c r="P25" s="125">
        <v>0</v>
      </c>
      <c r="Q25" s="125">
        <v>0</v>
      </c>
      <c r="R25" s="126">
        <v>0</v>
      </c>
      <c r="S25" s="102">
        <f t="shared" si="3"/>
        <v>11900834</v>
      </c>
      <c r="T25" s="107">
        <f t="shared" si="2"/>
        <v>990.99292197518525</v>
      </c>
    </row>
    <row r="26" spans="1:20">
      <c r="A26" s="10" t="s">
        <v>23</v>
      </c>
      <c r="B26" s="124">
        <v>47828</v>
      </c>
      <c r="C26" s="122">
        <v>2913121786</v>
      </c>
      <c r="D26" s="98">
        <f t="shared" si="0"/>
        <v>60908.291921050433</v>
      </c>
      <c r="E26" s="116">
        <v>1432302309</v>
      </c>
      <c r="F26" s="100">
        <f t="shared" si="1"/>
        <v>29946.941310529397</v>
      </c>
      <c r="G26" s="88">
        <v>8.9063999999999997</v>
      </c>
      <c r="H26" s="88" t="s">
        <v>125</v>
      </c>
      <c r="I26" s="88" t="s">
        <v>125</v>
      </c>
      <c r="J26" s="88" t="s">
        <v>125</v>
      </c>
      <c r="K26" s="88" t="s">
        <v>125</v>
      </c>
      <c r="L26" s="88" t="s">
        <v>125</v>
      </c>
      <c r="M26" s="96">
        <v>12755174</v>
      </c>
      <c r="N26" s="98">
        <v>0</v>
      </c>
      <c r="O26" s="101">
        <v>0</v>
      </c>
      <c r="P26" s="125">
        <v>0</v>
      </c>
      <c r="Q26" s="125">
        <v>0</v>
      </c>
      <c r="R26" s="126">
        <v>0</v>
      </c>
      <c r="S26" s="102">
        <f t="shared" si="3"/>
        <v>12755174</v>
      </c>
      <c r="T26" s="107">
        <f t="shared" si="2"/>
        <v>266.68842519026509</v>
      </c>
    </row>
    <row r="27" spans="1:20">
      <c r="A27" s="10" t="s">
        <v>24</v>
      </c>
      <c r="B27" s="124">
        <v>17424</v>
      </c>
      <c r="C27" s="122">
        <v>1535409013</v>
      </c>
      <c r="D27" s="98">
        <f t="shared" si="0"/>
        <v>88120.351985766756</v>
      </c>
      <c r="E27" s="116">
        <v>747228410</v>
      </c>
      <c r="F27" s="100">
        <f t="shared" si="1"/>
        <v>42885.009756657484</v>
      </c>
      <c r="G27" s="88">
        <v>9.5</v>
      </c>
      <c r="H27" s="88" t="s">
        <v>125</v>
      </c>
      <c r="I27" s="88">
        <v>1.0624</v>
      </c>
      <c r="J27" s="88" t="s">
        <v>125</v>
      </c>
      <c r="K27" s="88" t="s">
        <v>125</v>
      </c>
      <c r="L27" s="88" t="s">
        <v>125</v>
      </c>
      <c r="M27" s="96">
        <v>7095526</v>
      </c>
      <c r="N27" s="98">
        <v>0</v>
      </c>
      <c r="O27" s="101">
        <v>801104</v>
      </c>
      <c r="P27" s="125">
        <v>0</v>
      </c>
      <c r="Q27" s="125">
        <v>0</v>
      </c>
      <c r="R27" s="126">
        <v>0</v>
      </c>
      <c r="S27" s="102">
        <f t="shared" si="3"/>
        <v>7896630</v>
      </c>
      <c r="T27" s="107">
        <f t="shared" si="2"/>
        <v>453.20420110192839</v>
      </c>
    </row>
    <row r="28" spans="1:20">
      <c r="A28" s="10" t="s">
        <v>25</v>
      </c>
      <c r="B28" s="124">
        <v>13002</v>
      </c>
      <c r="C28" s="122">
        <v>3499404814</v>
      </c>
      <c r="D28" s="98">
        <f t="shared" si="0"/>
        <v>269143.57898784801</v>
      </c>
      <c r="E28" s="116">
        <v>625816593</v>
      </c>
      <c r="F28" s="100">
        <f t="shared" si="1"/>
        <v>48132.332948777112</v>
      </c>
      <c r="G28" s="88">
        <v>9.1366999999999994</v>
      </c>
      <c r="H28" s="88" t="s">
        <v>125</v>
      </c>
      <c r="I28" s="88" t="s">
        <v>125</v>
      </c>
      <c r="J28" s="88" t="s">
        <v>125</v>
      </c>
      <c r="K28" s="88" t="s">
        <v>125</v>
      </c>
      <c r="L28" s="88">
        <v>2.9</v>
      </c>
      <c r="M28" s="96">
        <v>5717895</v>
      </c>
      <c r="N28" s="98">
        <v>0</v>
      </c>
      <c r="O28" s="101">
        <v>0</v>
      </c>
      <c r="P28" s="125">
        <v>0</v>
      </c>
      <c r="Q28" s="125">
        <v>0</v>
      </c>
      <c r="R28" s="126">
        <v>1814872</v>
      </c>
      <c r="S28" s="102">
        <f t="shared" si="3"/>
        <v>7532767</v>
      </c>
      <c r="T28" s="107">
        <f t="shared" si="2"/>
        <v>579.35448392554997</v>
      </c>
    </row>
    <row r="29" spans="1:20">
      <c r="A29" s="10" t="s">
        <v>26</v>
      </c>
      <c r="B29" s="124">
        <v>16499</v>
      </c>
      <c r="C29" s="122">
        <v>3119276640</v>
      </c>
      <c r="D29" s="98">
        <f t="shared" si="0"/>
        <v>189058.52718346566</v>
      </c>
      <c r="E29" s="116">
        <v>1739005109</v>
      </c>
      <c r="F29" s="100">
        <f t="shared" si="1"/>
        <v>105400.6369476938</v>
      </c>
      <c r="G29" s="88">
        <v>7.1</v>
      </c>
      <c r="H29" s="88" t="s">
        <v>125</v>
      </c>
      <c r="I29" s="88" t="s">
        <v>125</v>
      </c>
      <c r="J29" s="88" t="s">
        <v>125</v>
      </c>
      <c r="K29" s="88">
        <v>0.39479999999999998</v>
      </c>
      <c r="L29" s="88">
        <v>0.25869999999999999</v>
      </c>
      <c r="M29" s="96">
        <v>12346809</v>
      </c>
      <c r="N29" s="98">
        <v>0</v>
      </c>
      <c r="O29" s="101">
        <v>0</v>
      </c>
      <c r="P29" s="125">
        <v>0</v>
      </c>
      <c r="Q29" s="125">
        <v>686637</v>
      </c>
      <c r="R29" s="126">
        <v>449958</v>
      </c>
      <c r="S29" s="102">
        <f t="shared" si="3"/>
        <v>13483404</v>
      </c>
      <c r="T29" s="107">
        <f t="shared" si="2"/>
        <v>817.22552881992851</v>
      </c>
    </row>
    <row r="30" spans="1:20">
      <c r="A30" s="10" t="s">
        <v>27</v>
      </c>
      <c r="B30" s="124">
        <v>14621</v>
      </c>
      <c r="C30" s="122">
        <v>1371611213</v>
      </c>
      <c r="D30" s="98">
        <f t="shared" si="0"/>
        <v>93811.039805758846</v>
      </c>
      <c r="E30" s="116">
        <v>823115280</v>
      </c>
      <c r="F30" s="100">
        <f t="shared" si="1"/>
        <v>56296.784077696466</v>
      </c>
      <c r="G30" s="88">
        <v>10</v>
      </c>
      <c r="H30" s="88" t="s">
        <v>125</v>
      </c>
      <c r="I30" s="88" t="s">
        <v>125</v>
      </c>
      <c r="J30" s="88" t="s">
        <v>125</v>
      </c>
      <c r="K30" s="88" t="s">
        <v>125</v>
      </c>
      <c r="L30" s="88" t="s">
        <v>125</v>
      </c>
      <c r="M30" s="96">
        <v>8231153</v>
      </c>
      <c r="N30" s="98">
        <v>0</v>
      </c>
      <c r="O30" s="101">
        <v>0</v>
      </c>
      <c r="P30" s="125">
        <v>0</v>
      </c>
      <c r="Q30" s="125">
        <v>0</v>
      </c>
      <c r="R30" s="126">
        <v>0</v>
      </c>
      <c r="S30" s="102">
        <f t="shared" si="3"/>
        <v>8231153</v>
      </c>
      <c r="T30" s="107">
        <f t="shared" si="2"/>
        <v>562.96785445591956</v>
      </c>
    </row>
    <row r="31" spans="1:20">
      <c r="A31" s="10" t="s">
        <v>28</v>
      </c>
      <c r="B31" s="124">
        <v>27296</v>
      </c>
      <c r="C31" s="122">
        <v>3357677600</v>
      </c>
      <c r="D31" s="98">
        <f t="shared" si="0"/>
        <v>123009.87690504103</v>
      </c>
      <c r="E31" s="116">
        <v>1625093366</v>
      </c>
      <c r="F31" s="100">
        <f t="shared" si="1"/>
        <v>59535.952740328255</v>
      </c>
      <c r="G31" s="88">
        <v>8.8991000000000007</v>
      </c>
      <c r="H31" s="88" t="s">
        <v>125</v>
      </c>
      <c r="I31" s="88" t="s">
        <v>125</v>
      </c>
      <c r="J31" s="88" t="s">
        <v>125</v>
      </c>
      <c r="K31" s="88" t="s">
        <v>125</v>
      </c>
      <c r="L31" s="88" t="s">
        <v>125</v>
      </c>
      <c r="M31" s="96">
        <v>14463335</v>
      </c>
      <c r="N31" s="98">
        <v>0</v>
      </c>
      <c r="O31" s="101">
        <v>0</v>
      </c>
      <c r="P31" s="125">
        <v>0</v>
      </c>
      <c r="Q31" s="125">
        <v>0</v>
      </c>
      <c r="R31" s="126">
        <v>0</v>
      </c>
      <c r="S31" s="102">
        <f t="shared" si="3"/>
        <v>14463335</v>
      </c>
      <c r="T31" s="107">
        <f t="shared" si="2"/>
        <v>529.87012749120754</v>
      </c>
    </row>
    <row r="32" spans="1:20">
      <c r="A32" s="10" t="s">
        <v>29</v>
      </c>
      <c r="B32" s="124">
        <v>39586</v>
      </c>
      <c r="C32" s="122">
        <v>5885531752</v>
      </c>
      <c r="D32" s="98">
        <f t="shared" si="0"/>
        <v>148677.10180366796</v>
      </c>
      <c r="E32" s="116">
        <v>2093617819</v>
      </c>
      <c r="F32" s="100">
        <f t="shared" si="1"/>
        <v>52887.834562724194</v>
      </c>
      <c r="G32" s="88">
        <v>8.2106999999999992</v>
      </c>
      <c r="H32" s="88" t="s">
        <v>125</v>
      </c>
      <c r="I32" s="88" t="s">
        <v>125</v>
      </c>
      <c r="J32" s="88" t="s">
        <v>125</v>
      </c>
      <c r="K32" s="88" t="s">
        <v>125</v>
      </c>
      <c r="L32" s="88" t="s">
        <v>125</v>
      </c>
      <c r="M32" s="96">
        <v>17222831</v>
      </c>
      <c r="N32" s="98">
        <v>0</v>
      </c>
      <c r="O32" s="101">
        <v>0</v>
      </c>
      <c r="P32" s="125">
        <v>0</v>
      </c>
      <c r="Q32" s="125">
        <v>0</v>
      </c>
      <c r="R32" s="126">
        <v>0</v>
      </c>
      <c r="S32" s="102">
        <f t="shared" si="3"/>
        <v>17222831</v>
      </c>
      <c r="T32" s="107">
        <f t="shared" si="2"/>
        <v>435.07378871318144</v>
      </c>
    </row>
    <row r="33" spans="1:20">
      <c r="A33" s="10" t="s">
        <v>30</v>
      </c>
      <c r="B33" s="124">
        <v>185604</v>
      </c>
      <c r="C33" s="122">
        <v>15150965499</v>
      </c>
      <c r="D33" s="98">
        <f t="shared" si="0"/>
        <v>81630.597934311765</v>
      </c>
      <c r="E33" s="116">
        <v>8690027423</v>
      </c>
      <c r="F33" s="100">
        <f t="shared" si="1"/>
        <v>46820.25938557359</v>
      </c>
      <c r="G33" s="88">
        <v>7.7104999999999997</v>
      </c>
      <c r="H33" s="88" t="s">
        <v>125</v>
      </c>
      <c r="I33" s="88" t="s">
        <v>125</v>
      </c>
      <c r="J33" s="88" t="s">
        <v>125</v>
      </c>
      <c r="K33" s="88" t="s">
        <v>125</v>
      </c>
      <c r="L33" s="88">
        <v>1.0237000000000001</v>
      </c>
      <c r="M33" s="96">
        <v>67099016</v>
      </c>
      <c r="N33" s="98">
        <v>0</v>
      </c>
      <c r="O33" s="101">
        <v>0</v>
      </c>
      <c r="P33" s="125">
        <v>0</v>
      </c>
      <c r="Q33" s="125">
        <v>0</v>
      </c>
      <c r="R33" s="126">
        <v>8908321</v>
      </c>
      <c r="S33" s="102">
        <f t="shared" si="3"/>
        <v>76007337</v>
      </c>
      <c r="T33" s="107">
        <f t="shared" si="2"/>
        <v>409.51346414947955</v>
      </c>
    </row>
    <row r="34" spans="1:20">
      <c r="A34" s="10" t="s">
        <v>31</v>
      </c>
      <c r="B34" s="124">
        <v>102525</v>
      </c>
      <c r="C34" s="122">
        <v>7710012562</v>
      </c>
      <c r="D34" s="98">
        <f t="shared" si="0"/>
        <v>75201.29297244575</v>
      </c>
      <c r="E34" s="116">
        <v>4836320062</v>
      </c>
      <c r="F34" s="100">
        <f t="shared" si="1"/>
        <v>47172.104969519627</v>
      </c>
      <c r="G34" s="88">
        <v>8.5500000000000007</v>
      </c>
      <c r="H34" s="88" t="s">
        <v>125</v>
      </c>
      <c r="I34" s="88" t="s">
        <v>125</v>
      </c>
      <c r="J34" s="88" t="s">
        <v>125</v>
      </c>
      <c r="K34" s="88" t="s">
        <v>125</v>
      </c>
      <c r="L34" s="88" t="s">
        <v>125</v>
      </c>
      <c r="M34" s="96">
        <v>41399842</v>
      </c>
      <c r="N34" s="98">
        <v>0</v>
      </c>
      <c r="O34" s="101">
        <v>0</v>
      </c>
      <c r="P34" s="125">
        <v>0</v>
      </c>
      <c r="Q34" s="125">
        <v>0</v>
      </c>
      <c r="R34" s="126">
        <v>0</v>
      </c>
      <c r="S34" s="102">
        <f t="shared" si="3"/>
        <v>41399842</v>
      </c>
      <c r="T34" s="107">
        <f t="shared" si="2"/>
        <v>403.8024091684955</v>
      </c>
    </row>
    <row r="35" spans="1:20">
      <c r="A35" s="10" t="s">
        <v>32</v>
      </c>
      <c r="B35" s="124">
        <v>1408864</v>
      </c>
      <c r="C35" s="122">
        <v>144079715378</v>
      </c>
      <c r="D35" s="98">
        <f t="shared" si="0"/>
        <v>102266.58881055943</v>
      </c>
      <c r="E35" s="116">
        <v>94616475113</v>
      </c>
      <c r="F35" s="100">
        <f t="shared" si="1"/>
        <v>67157.990489500764</v>
      </c>
      <c r="G35" s="88">
        <v>5.7309000000000001</v>
      </c>
      <c r="H35" s="88">
        <v>6.0400000000000002E-2</v>
      </c>
      <c r="I35" s="88" t="s">
        <v>125</v>
      </c>
      <c r="J35" s="88" t="s">
        <v>125</v>
      </c>
      <c r="K35" s="88">
        <v>0.53739999999999999</v>
      </c>
      <c r="L35" s="88">
        <v>2.6566000000000001</v>
      </c>
      <c r="M35" s="96">
        <v>544100983</v>
      </c>
      <c r="N35" s="98">
        <v>5756865</v>
      </c>
      <c r="O35" s="101">
        <v>0</v>
      </c>
      <c r="P35" s="125">
        <v>0</v>
      </c>
      <c r="Q35" s="125">
        <v>51026817</v>
      </c>
      <c r="R35" s="126">
        <v>252224799</v>
      </c>
      <c r="S35" s="102">
        <f t="shared" si="3"/>
        <v>853109464</v>
      </c>
      <c r="T35" s="107">
        <f t="shared" si="2"/>
        <v>605.53003270720239</v>
      </c>
    </row>
    <row r="36" spans="1:20">
      <c r="A36" s="10" t="s">
        <v>33</v>
      </c>
      <c r="B36" s="124">
        <v>20133</v>
      </c>
      <c r="C36" s="122">
        <v>1173696457</v>
      </c>
      <c r="D36" s="98">
        <f t="shared" si="0"/>
        <v>58297.146823622905</v>
      </c>
      <c r="E36" s="116">
        <v>451808699</v>
      </c>
      <c r="F36" s="100">
        <f t="shared" si="1"/>
        <v>22441.200963592113</v>
      </c>
      <c r="G36" s="88">
        <v>9.4916</v>
      </c>
      <c r="H36" s="88" t="s">
        <v>125</v>
      </c>
      <c r="I36" s="88" t="s">
        <v>125</v>
      </c>
      <c r="J36" s="88" t="s">
        <v>125</v>
      </c>
      <c r="K36" s="88" t="s">
        <v>125</v>
      </c>
      <c r="L36" s="88" t="s">
        <v>125</v>
      </c>
      <c r="M36" s="96">
        <v>4288387</v>
      </c>
      <c r="N36" s="98">
        <v>0</v>
      </c>
      <c r="O36" s="101">
        <v>0</v>
      </c>
      <c r="P36" s="125">
        <v>0</v>
      </c>
      <c r="Q36" s="125">
        <v>0</v>
      </c>
      <c r="R36" s="126">
        <v>0</v>
      </c>
      <c r="S36" s="102">
        <f t="shared" si="3"/>
        <v>4288387</v>
      </c>
      <c r="T36" s="107">
        <f t="shared" si="2"/>
        <v>213.00288084239804</v>
      </c>
    </row>
    <row r="37" spans="1:20">
      <c r="A37" s="10" t="s">
        <v>34</v>
      </c>
      <c r="B37" s="124">
        <v>151825</v>
      </c>
      <c r="C37" s="122">
        <v>25930329731</v>
      </c>
      <c r="D37" s="98">
        <f t="shared" si="0"/>
        <v>170790.90881607114</v>
      </c>
      <c r="E37" s="116">
        <v>17360406324</v>
      </c>
      <c r="F37" s="100">
        <f t="shared" si="1"/>
        <v>114344.84652725176</v>
      </c>
      <c r="G37" s="88">
        <v>3.4603999999999999</v>
      </c>
      <c r="H37" s="88">
        <v>0.28270000000000001</v>
      </c>
      <c r="I37" s="88" t="s">
        <v>125</v>
      </c>
      <c r="J37" s="88" t="s">
        <v>125</v>
      </c>
      <c r="K37" s="88">
        <v>1.9362999999999999</v>
      </c>
      <c r="L37" s="88">
        <v>0.59109999999999996</v>
      </c>
      <c r="M37" s="96">
        <v>60147782</v>
      </c>
      <c r="N37" s="98">
        <v>4913824</v>
      </c>
      <c r="O37" s="101">
        <v>0</v>
      </c>
      <c r="P37" s="125">
        <v>0</v>
      </c>
      <c r="Q37" s="125">
        <v>33657385</v>
      </c>
      <c r="R37" s="126">
        <v>10274690</v>
      </c>
      <c r="S37" s="102">
        <f t="shared" si="3"/>
        <v>108993681</v>
      </c>
      <c r="T37" s="107">
        <f t="shared" si="2"/>
        <v>717.8902091223448</v>
      </c>
    </row>
    <row r="38" spans="1:20">
      <c r="A38" s="10" t="s">
        <v>35</v>
      </c>
      <c r="B38" s="124">
        <v>50435</v>
      </c>
      <c r="C38" s="122">
        <v>3062944615</v>
      </c>
      <c r="D38" s="98">
        <f t="shared" si="0"/>
        <v>60730.536631307623</v>
      </c>
      <c r="E38" s="116">
        <v>1560127528</v>
      </c>
      <c r="F38" s="100">
        <f t="shared" si="1"/>
        <v>30933.429721423614</v>
      </c>
      <c r="G38" s="88">
        <v>7.8483999999999998</v>
      </c>
      <c r="H38" s="88" t="s">
        <v>125</v>
      </c>
      <c r="I38" s="88" t="s">
        <v>125</v>
      </c>
      <c r="J38" s="88" t="s">
        <v>125</v>
      </c>
      <c r="K38" s="88" t="s">
        <v>125</v>
      </c>
      <c r="L38" s="88" t="s">
        <v>125</v>
      </c>
      <c r="M38" s="96">
        <v>12244055</v>
      </c>
      <c r="N38" s="98">
        <v>0</v>
      </c>
      <c r="O38" s="101">
        <v>0</v>
      </c>
      <c r="P38" s="125">
        <v>0</v>
      </c>
      <c r="Q38" s="125">
        <v>0</v>
      </c>
      <c r="R38" s="126">
        <v>0</v>
      </c>
      <c r="S38" s="102">
        <f t="shared" si="3"/>
        <v>12244055</v>
      </c>
      <c r="T38" s="107">
        <f t="shared" si="2"/>
        <v>242.76900961633785</v>
      </c>
    </row>
    <row r="39" spans="1:20">
      <c r="A39" s="10" t="s">
        <v>36</v>
      </c>
      <c r="B39" s="124">
        <v>14733</v>
      </c>
      <c r="C39" s="122">
        <v>1380728292</v>
      </c>
      <c r="D39" s="98">
        <f t="shared" si="0"/>
        <v>93716.710242313173</v>
      </c>
      <c r="E39" s="116">
        <v>597472837</v>
      </c>
      <c r="F39" s="100">
        <f t="shared" si="1"/>
        <v>40553.372497115321</v>
      </c>
      <c r="G39" s="88">
        <v>7.95</v>
      </c>
      <c r="H39" s="88" t="s">
        <v>125</v>
      </c>
      <c r="I39" s="88" t="s">
        <v>125</v>
      </c>
      <c r="J39" s="88" t="s">
        <v>125</v>
      </c>
      <c r="K39" s="88" t="s">
        <v>125</v>
      </c>
      <c r="L39" s="88" t="s">
        <v>125</v>
      </c>
      <c r="M39" s="96">
        <v>4759152</v>
      </c>
      <c r="N39" s="98">
        <v>0</v>
      </c>
      <c r="O39" s="101">
        <v>0</v>
      </c>
      <c r="P39" s="125">
        <v>0</v>
      </c>
      <c r="Q39" s="125">
        <v>0</v>
      </c>
      <c r="R39" s="126">
        <v>0</v>
      </c>
      <c r="S39" s="102">
        <f t="shared" si="3"/>
        <v>4759152</v>
      </c>
      <c r="T39" s="107">
        <f t="shared" si="2"/>
        <v>323.0266748116473</v>
      </c>
    </row>
    <row r="40" spans="1:20">
      <c r="A40" s="10" t="s">
        <v>37</v>
      </c>
      <c r="B40" s="124">
        <v>8501</v>
      </c>
      <c r="C40" s="122">
        <v>742035189</v>
      </c>
      <c r="D40" s="98">
        <f t="shared" si="0"/>
        <v>87287.988354311252</v>
      </c>
      <c r="E40" s="116">
        <v>265012491</v>
      </c>
      <c r="F40" s="100">
        <f t="shared" si="1"/>
        <v>31174.272556169861</v>
      </c>
      <c r="G40" s="88">
        <v>9.6999999999999993</v>
      </c>
      <c r="H40" s="88" t="s">
        <v>125</v>
      </c>
      <c r="I40" s="88" t="s">
        <v>125</v>
      </c>
      <c r="J40" s="88" t="s">
        <v>125</v>
      </c>
      <c r="K40" s="88" t="s">
        <v>125</v>
      </c>
      <c r="L40" s="88" t="s">
        <v>125</v>
      </c>
      <c r="M40" s="96">
        <v>2570622</v>
      </c>
      <c r="N40" s="98">
        <v>0</v>
      </c>
      <c r="O40" s="101">
        <v>0</v>
      </c>
      <c r="P40" s="125">
        <v>0</v>
      </c>
      <c r="Q40" s="125">
        <v>0</v>
      </c>
      <c r="R40" s="126">
        <v>0</v>
      </c>
      <c r="S40" s="102">
        <f t="shared" si="3"/>
        <v>2570622</v>
      </c>
      <c r="T40" s="107">
        <f t="shared" si="2"/>
        <v>302.39054228914245</v>
      </c>
    </row>
    <row r="41" spans="1:20">
      <c r="A41" s="10" t="s">
        <v>38</v>
      </c>
      <c r="B41" s="124">
        <v>342917</v>
      </c>
      <c r="C41" s="122">
        <v>32093999552</v>
      </c>
      <c r="D41" s="98">
        <f t="shared" si="0"/>
        <v>93591.159236783249</v>
      </c>
      <c r="E41" s="116">
        <v>20612676632</v>
      </c>
      <c r="F41" s="100">
        <f t="shared" si="1"/>
        <v>60109.812671871034</v>
      </c>
      <c r="G41" s="88">
        <v>5.1180000000000003</v>
      </c>
      <c r="H41" s="88">
        <v>0.13239999999999999</v>
      </c>
      <c r="I41" s="88" t="s">
        <v>125</v>
      </c>
      <c r="J41" s="88" t="s">
        <v>125</v>
      </c>
      <c r="K41" s="88" t="s">
        <v>125</v>
      </c>
      <c r="L41" s="88">
        <v>0.93559999999999999</v>
      </c>
      <c r="M41" s="96">
        <v>105613291</v>
      </c>
      <c r="N41" s="98">
        <v>2732161</v>
      </c>
      <c r="O41" s="101">
        <v>0</v>
      </c>
      <c r="P41" s="125">
        <v>0</v>
      </c>
      <c r="Q41" s="125">
        <v>0</v>
      </c>
      <c r="R41" s="126">
        <v>19307701</v>
      </c>
      <c r="S41" s="102">
        <f t="shared" si="3"/>
        <v>127653153</v>
      </c>
      <c r="T41" s="107">
        <f t="shared" si="2"/>
        <v>372.25670643333518</v>
      </c>
    </row>
    <row r="42" spans="1:20">
      <c r="A42" s="10" t="s">
        <v>39</v>
      </c>
      <c r="B42" s="124">
        <v>713903</v>
      </c>
      <c r="C42" s="122">
        <v>109528126115</v>
      </c>
      <c r="D42" s="98">
        <f t="shared" si="0"/>
        <v>153421.57984348014</v>
      </c>
      <c r="E42" s="116">
        <v>78471856444</v>
      </c>
      <c r="F42" s="100">
        <f t="shared" si="1"/>
        <v>109919.49388642434</v>
      </c>
      <c r="G42" s="88">
        <v>4.0506000000000002</v>
      </c>
      <c r="H42" s="88" t="s">
        <v>125</v>
      </c>
      <c r="I42" s="88" t="s">
        <v>125</v>
      </c>
      <c r="J42" s="88">
        <v>0.81820000000000004</v>
      </c>
      <c r="K42" s="88" t="s">
        <v>125</v>
      </c>
      <c r="L42" s="88">
        <v>8.8200000000000001E-2</v>
      </c>
      <c r="M42" s="96">
        <v>317860846</v>
      </c>
      <c r="N42" s="98">
        <v>0</v>
      </c>
      <c r="O42" s="101">
        <v>0</v>
      </c>
      <c r="P42" s="125">
        <v>64202716</v>
      </c>
      <c r="Q42" s="125">
        <v>0</v>
      </c>
      <c r="R42" s="126">
        <v>6919648</v>
      </c>
      <c r="S42" s="102">
        <f t="shared" si="3"/>
        <v>388983210</v>
      </c>
      <c r="T42" s="107">
        <f t="shared" si="2"/>
        <v>544.86843450720892</v>
      </c>
    </row>
    <row r="43" spans="1:20">
      <c r="A43" s="10" t="s">
        <v>40</v>
      </c>
      <c r="B43" s="124">
        <v>292332</v>
      </c>
      <c r="C43" s="122">
        <v>28340893381</v>
      </c>
      <c r="D43" s="98">
        <f t="shared" si="0"/>
        <v>96947.625921897023</v>
      </c>
      <c r="E43" s="116">
        <v>16554821640</v>
      </c>
      <c r="F43" s="100">
        <f t="shared" si="1"/>
        <v>56630.206888058783</v>
      </c>
      <c r="G43" s="88">
        <v>8.3143999999999991</v>
      </c>
      <c r="H43" s="88" t="s">
        <v>125</v>
      </c>
      <c r="I43" s="88" t="s">
        <v>125</v>
      </c>
      <c r="J43" s="88" t="s">
        <v>125</v>
      </c>
      <c r="K43" s="88" t="s">
        <v>125</v>
      </c>
      <c r="L43" s="88">
        <v>0.5</v>
      </c>
      <c r="M43" s="96">
        <v>137829428</v>
      </c>
      <c r="N43" s="98">
        <v>0</v>
      </c>
      <c r="O43" s="101">
        <v>0</v>
      </c>
      <c r="P43" s="125">
        <v>0</v>
      </c>
      <c r="Q43" s="125">
        <v>0</v>
      </c>
      <c r="R43" s="126">
        <v>8288625</v>
      </c>
      <c r="S43" s="102">
        <f t="shared" si="3"/>
        <v>146118053</v>
      </c>
      <c r="T43" s="107">
        <f t="shared" si="2"/>
        <v>499.83598442866332</v>
      </c>
    </row>
    <row r="44" spans="1:20">
      <c r="A44" s="10" t="s">
        <v>41</v>
      </c>
      <c r="B44" s="124">
        <v>41054</v>
      </c>
      <c r="C44" s="122">
        <v>3805146478</v>
      </c>
      <c r="D44" s="98">
        <f t="shared" si="0"/>
        <v>92686.375943878797</v>
      </c>
      <c r="E44" s="116">
        <v>1875063409</v>
      </c>
      <c r="F44" s="100">
        <f t="shared" si="1"/>
        <v>45673.099064646565</v>
      </c>
      <c r="G44" s="88">
        <v>9</v>
      </c>
      <c r="H44" s="88" t="s">
        <v>125</v>
      </c>
      <c r="I44" s="88" t="s">
        <v>125</v>
      </c>
      <c r="J44" s="88" t="s">
        <v>125</v>
      </c>
      <c r="K44" s="88" t="s">
        <v>125</v>
      </c>
      <c r="L44" s="88" t="s">
        <v>125</v>
      </c>
      <c r="M44" s="96">
        <v>16878271</v>
      </c>
      <c r="N44" s="98">
        <v>0</v>
      </c>
      <c r="O44" s="101">
        <v>0</v>
      </c>
      <c r="P44" s="125">
        <v>0</v>
      </c>
      <c r="Q44" s="125">
        <v>0</v>
      </c>
      <c r="R44" s="126">
        <v>0</v>
      </c>
      <c r="S44" s="102">
        <f t="shared" si="3"/>
        <v>16878271</v>
      </c>
      <c r="T44" s="107">
        <f t="shared" si="2"/>
        <v>411.12366639060747</v>
      </c>
    </row>
    <row r="45" spans="1:20">
      <c r="A45" s="10" t="s">
        <v>42</v>
      </c>
      <c r="B45" s="124">
        <v>8915</v>
      </c>
      <c r="C45" s="122">
        <v>956248748</v>
      </c>
      <c r="D45" s="98">
        <f t="shared" si="0"/>
        <v>107262.89938306225</v>
      </c>
      <c r="E45" s="116">
        <v>255650717</v>
      </c>
      <c r="F45" s="100">
        <f t="shared" si="1"/>
        <v>28676.468536174987</v>
      </c>
      <c r="G45" s="88">
        <v>9.3546999999999993</v>
      </c>
      <c r="H45" s="88" t="s">
        <v>125</v>
      </c>
      <c r="I45" s="88" t="s">
        <v>125</v>
      </c>
      <c r="J45" s="88" t="s">
        <v>125</v>
      </c>
      <c r="K45" s="88" t="s">
        <v>125</v>
      </c>
      <c r="L45" s="88" t="s">
        <v>125</v>
      </c>
      <c r="M45" s="96">
        <v>2391468</v>
      </c>
      <c r="N45" s="98">
        <v>0</v>
      </c>
      <c r="O45" s="101">
        <v>0</v>
      </c>
      <c r="P45" s="125">
        <v>0</v>
      </c>
      <c r="Q45" s="125">
        <v>0</v>
      </c>
      <c r="R45" s="126">
        <v>0</v>
      </c>
      <c r="S45" s="102">
        <f t="shared" si="3"/>
        <v>2391468</v>
      </c>
      <c r="T45" s="107">
        <f t="shared" si="2"/>
        <v>268.25215928210878</v>
      </c>
    </row>
    <row r="46" spans="1:20">
      <c r="A46" s="10" t="s">
        <v>43</v>
      </c>
      <c r="B46" s="124">
        <v>19473</v>
      </c>
      <c r="C46" s="122">
        <v>1431368385</v>
      </c>
      <c r="D46" s="98">
        <f t="shared" si="0"/>
        <v>73505.283469419199</v>
      </c>
      <c r="E46" s="116">
        <v>685213318</v>
      </c>
      <c r="F46" s="100">
        <f t="shared" si="1"/>
        <v>35187.866173676375</v>
      </c>
      <c r="G46" s="88">
        <v>10</v>
      </c>
      <c r="H46" s="88" t="s">
        <v>125</v>
      </c>
      <c r="I46" s="88" t="s">
        <v>125</v>
      </c>
      <c r="J46" s="88" t="s">
        <v>125</v>
      </c>
      <c r="K46" s="88" t="s">
        <v>125</v>
      </c>
      <c r="L46" s="88" t="s">
        <v>125</v>
      </c>
      <c r="M46" s="96">
        <v>6852133</v>
      </c>
      <c r="N46" s="98">
        <v>0</v>
      </c>
      <c r="O46" s="101">
        <v>0</v>
      </c>
      <c r="P46" s="125">
        <v>0</v>
      </c>
      <c r="Q46" s="125">
        <v>0</v>
      </c>
      <c r="R46" s="126">
        <v>0</v>
      </c>
      <c r="S46" s="102">
        <f t="shared" si="3"/>
        <v>6852133</v>
      </c>
      <c r="T46" s="107">
        <f t="shared" si="2"/>
        <v>351.87865249319572</v>
      </c>
    </row>
    <row r="47" spans="1:20">
      <c r="A47" s="10" t="s">
        <v>44</v>
      </c>
      <c r="B47" s="124">
        <v>377826</v>
      </c>
      <c r="C47" s="122">
        <v>49216521526</v>
      </c>
      <c r="D47" s="98">
        <f t="shared" si="0"/>
        <v>130262.39995659377</v>
      </c>
      <c r="E47" s="116">
        <v>36030205085</v>
      </c>
      <c r="F47" s="100">
        <f t="shared" si="1"/>
        <v>95361.899617813484</v>
      </c>
      <c r="G47" s="88">
        <v>6.4325999999999999</v>
      </c>
      <c r="H47" s="88" t="s">
        <v>125</v>
      </c>
      <c r="I47" s="88" t="s">
        <v>125</v>
      </c>
      <c r="J47" s="88" t="s">
        <v>125</v>
      </c>
      <c r="K47" s="88" t="s">
        <v>125</v>
      </c>
      <c r="L47" s="88">
        <v>0.44569999999999999</v>
      </c>
      <c r="M47" s="96">
        <v>232257395</v>
      </c>
      <c r="N47" s="98">
        <v>0</v>
      </c>
      <c r="O47" s="101">
        <v>0</v>
      </c>
      <c r="P47" s="125">
        <v>0</v>
      </c>
      <c r="Q47" s="125">
        <v>0</v>
      </c>
      <c r="R47" s="126">
        <v>16092493</v>
      </c>
      <c r="S47" s="102">
        <f t="shared" si="3"/>
        <v>248349888</v>
      </c>
      <c r="T47" s="107">
        <f t="shared" si="2"/>
        <v>657.31285829985234</v>
      </c>
    </row>
    <row r="48" spans="1:20">
      <c r="A48" s="10" t="s">
        <v>45</v>
      </c>
      <c r="B48" s="124">
        <v>353898</v>
      </c>
      <c r="C48" s="122">
        <v>29225498758</v>
      </c>
      <c r="D48" s="98">
        <f t="shared" si="0"/>
        <v>82581.700823401086</v>
      </c>
      <c r="E48" s="116">
        <v>17576279732</v>
      </c>
      <c r="F48" s="100">
        <f t="shared" si="1"/>
        <v>49664.817919287481</v>
      </c>
      <c r="G48" s="88">
        <v>3.98</v>
      </c>
      <c r="H48" s="88" t="s">
        <v>125</v>
      </c>
      <c r="I48" s="88" t="s">
        <v>125</v>
      </c>
      <c r="J48" s="88" t="s">
        <v>125</v>
      </c>
      <c r="K48" s="88">
        <v>3.7999999999999999E-2</v>
      </c>
      <c r="L48" s="88">
        <v>3.2578999999999998</v>
      </c>
      <c r="M48" s="96">
        <v>70064719</v>
      </c>
      <c r="N48" s="98">
        <v>0</v>
      </c>
      <c r="O48" s="101">
        <v>0</v>
      </c>
      <c r="P48" s="125">
        <v>0</v>
      </c>
      <c r="Q48" s="125">
        <v>668090</v>
      </c>
      <c r="R48" s="126">
        <v>57352157</v>
      </c>
      <c r="S48" s="102">
        <f t="shared" si="3"/>
        <v>128084966</v>
      </c>
      <c r="T48" s="107">
        <f t="shared" si="2"/>
        <v>361.92622167969301</v>
      </c>
    </row>
    <row r="49" spans="1:20">
      <c r="A49" s="10" t="s">
        <v>46</v>
      </c>
      <c r="B49" s="124">
        <v>155556</v>
      </c>
      <c r="C49" s="122">
        <v>31475300136</v>
      </c>
      <c r="D49" s="98">
        <f t="shared" si="0"/>
        <v>202340.63704389415</v>
      </c>
      <c r="E49" s="116">
        <v>22027054776</v>
      </c>
      <c r="F49" s="100">
        <f t="shared" si="1"/>
        <v>141602.09041117024</v>
      </c>
      <c r="G49" s="88">
        <v>6.5971000000000002</v>
      </c>
      <c r="H49" s="88" t="s">
        <v>125</v>
      </c>
      <c r="I49" s="88" t="s">
        <v>125</v>
      </c>
      <c r="J49" s="88" t="s">
        <v>125</v>
      </c>
      <c r="K49" s="88" t="s">
        <v>125</v>
      </c>
      <c r="L49" s="88">
        <v>2.2728999999999999</v>
      </c>
      <c r="M49" s="96">
        <v>145415039</v>
      </c>
      <c r="N49" s="98">
        <v>0</v>
      </c>
      <c r="O49" s="101">
        <v>0</v>
      </c>
      <c r="P49" s="125">
        <v>0</v>
      </c>
      <c r="Q49" s="125">
        <v>0</v>
      </c>
      <c r="R49" s="126">
        <v>50100788</v>
      </c>
      <c r="S49" s="102">
        <f t="shared" si="3"/>
        <v>195515827</v>
      </c>
      <c r="T49" s="107">
        <f t="shared" si="2"/>
        <v>1256.8838681889481</v>
      </c>
    </row>
    <row r="50" spans="1:20">
      <c r="A50" s="10" t="s">
        <v>47</v>
      </c>
      <c r="B50" s="124">
        <v>2779322</v>
      </c>
      <c r="C50" s="122">
        <v>417929448486</v>
      </c>
      <c r="D50" s="98">
        <f t="shared" si="0"/>
        <v>150371.00720463481</v>
      </c>
      <c r="E50" s="116">
        <v>285384915001</v>
      </c>
      <c r="F50" s="100">
        <f t="shared" si="1"/>
        <v>102681.48670826913</v>
      </c>
      <c r="G50" s="88">
        <v>4.6669</v>
      </c>
      <c r="H50" s="88">
        <v>0.46439999999999998</v>
      </c>
      <c r="I50" s="88" t="s">
        <v>125</v>
      </c>
      <c r="J50" s="88">
        <v>0.51019999999999999</v>
      </c>
      <c r="K50" s="88">
        <v>1.6197999999999999</v>
      </c>
      <c r="L50" s="88" t="s">
        <v>125</v>
      </c>
      <c r="M50" s="96">
        <v>1353541389</v>
      </c>
      <c r="N50" s="98">
        <v>134794822</v>
      </c>
      <c r="O50" s="101">
        <v>0</v>
      </c>
      <c r="P50" s="125">
        <v>147961489</v>
      </c>
      <c r="Q50" s="125">
        <v>469783032</v>
      </c>
      <c r="R50" s="126">
        <v>0</v>
      </c>
      <c r="S50" s="102">
        <f t="shared" si="3"/>
        <v>2106080732</v>
      </c>
      <c r="T50" s="107">
        <f t="shared" si="2"/>
        <v>757.76780524170999</v>
      </c>
    </row>
    <row r="51" spans="1:20">
      <c r="A51" s="10" t="s">
        <v>48</v>
      </c>
      <c r="B51" s="124">
        <v>73940</v>
      </c>
      <c r="C51" s="122">
        <v>37451940021</v>
      </c>
      <c r="D51" s="98">
        <f t="shared" si="0"/>
        <v>506517.9878414931</v>
      </c>
      <c r="E51" s="116">
        <v>26439157832</v>
      </c>
      <c r="F51" s="100">
        <f t="shared" si="1"/>
        <v>357575.84300784417</v>
      </c>
      <c r="G51" s="88">
        <v>2.6957</v>
      </c>
      <c r="H51" s="88" t="s">
        <v>125</v>
      </c>
      <c r="I51" s="88" t="s">
        <v>125</v>
      </c>
      <c r="J51" s="88" t="s">
        <v>125</v>
      </c>
      <c r="K51" s="88" t="s">
        <v>125</v>
      </c>
      <c r="L51" s="88">
        <v>0.73619999999999997</v>
      </c>
      <c r="M51" s="96">
        <v>71580681</v>
      </c>
      <c r="N51" s="98">
        <v>0</v>
      </c>
      <c r="O51" s="101">
        <v>0</v>
      </c>
      <c r="P51" s="125">
        <v>0</v>
      </c>
      <c r="Q51" s="125">
        <v>0</v>
      </c>
      <c r="R51" s="126">
        <v>19549350</v>
      </c>
      <c r="S51" s="102">
        <f t="shared" si="3"/>
        <v>91130031</v>
      </c>
      <c r="T51" s="107">
        <f t="shared" si="2"/>
        <v>1232.4862185555855</v>
      </c>
    </row>
    <row r="52" spans="1:20">
      <c r="A52" s="10" t="s">
        <v>49</v>
      </c>
      <c r="B52" s="124">
        <v>82748</v>
      </c>
      <c r="C52" s="122">
        <v>13065076486</v>
      </c>
      <c r="D52" s="98">
        <f t="shared" si="0"/>
        <v>157889.93674771595</v>
      </c>
      <c r="E52" s="116">
        <v>8504153310</v>
      </c>
      <c r="F52" s="100">
        <f t="shared" si="1"/>
        <v>102771.70819838546</v>
      </c>
      <c r="G52" s="88">
        <v>7.4278000000000004</v>
      </c>
      <c r="H52" s="88" t="s">
        <v>125</v>
      </c>
      <c r="I52" s="88" t="s">
        <v>125</v>
      </c>
      <c r="J52" s="88">
        <v>1.6592</v>
      </c>
      <c r="K52" s="88" t="s">
        <v>125</v>
      </c>
      <c r="L52" s="88" t="s">
        <v>125</v>
      </c>
      <c r="M52" s="96">
        <v>63175398</v>
      </c>
      <c r="N52" s="98">
        <v>0</v>
      </c>
      <c r="O52" s="101">
        <v>0</v>
      </c>
      <c r="P52" s="125">
        <v>14112230</v>
      </c>
      <c r="Q52" s="125">
        <v>0</v>
      </c>
      <c r="R52" s="126">
        <v>0</v>
      </c>
      <c r="S52" s="102">
        <f t="shared" si="3"/>
        <v>77287628</v>
      </c>
      <c r="T52" s="107">
        <f t="shared" si="2"/>
        <v>934.01203654468986</v>
      </c>
    </row>
    <row r="53" spans="1:20">
      <c r="A53" s="10" t="s">
        <v>50</v>
      </c>
      <c r="B53" s="124">
        <v>198152</v>
      </c>
      <c r="C53" s="122">
        <v>24257023518</v>
      </c>
      <c r="D53" s="98">
        <f t="shared" si="0"/>
        <v>122416.24368161816</v>
      </c>
      <c r="E53" s="116">
        <v>17453553436</v>
      </c>
      <c r="F53" s="100">
        <f t="shared" si="1"/>
        <v>88081.641547902618</v>
      </c>
      <c r="G53" s="88">
        <v>3.8308</v>
      </c>
      <c r="H53" s="88" t="s">
        <v>125</v>
      </c>
      <c r="I53" s="88" t="s">
        <v>125</v>
      </c>
      <c r="J53" s="88" t="s">
        <v>125</v>
      </c>
      <c r="K53" s="88" t="s">
        <v>125</v>
      </c>
      <c r="L53" s="88">
        <v>0.14030000000000001</v>
      </c>
      <c r="M53" s="96">
        <v>66861074</v>
      </c>
      <c r="N53" s="98">
        <v>0</v>
      </c>
      <c r="O53" s="101">
        <v>0</v>
      </c>
      <c r="P53" s="125">
        <v>0</v>
      </c>
      <c r="Q53" s="125">
        <v>0</v>
      </c>
      <c r="R53" s="126">
        <v>2448947</v>
      </c>
      <c r="S53" s="102">
        <f t="shared" si="3"/>
        <v>69310021</v>
      </c>
      <c r="T53" s="107">
        <f t="shared" si="2"/>
        <v>349.78209152569747</v>
      </c>
    </row>
    <row r="54" spans="1:20">
      <c r="A54" s="10" t="s">
        <v>51</v>
      </c>
      <c r="B54" s="124">
        <v>41120</v>
      </c>
      <c r="C54" s="122">
        <v>4272634163</v>
      </c>
      <c r="D54" s="98">
        <f t="shared" si="0"/>
        <v>103906.47283560311</v>
      </c>
      <c r="E54" s="116">
        <v>1983033865</v>
      </c>
      <c r="F54" s="100">
        <f t="shared" si="1"/>
        <v>48225.531736381323</v>
      </c>
      <c r="G54" s="88">
        <v>8</v>
      </c>
      <c r="H54" s="88" t="s">
        <v>125</v>
      </c>
      <c r="I54" s="88" t="s">
        <v>125</v>
      </c>
      <c r="J54" s="88" t="s">
        <v>125</v>
      </c>
      <c r="K54" s="88" t="s">
        <v>125</v>
      </c>
      <c r="L54" s="88" t="s">
        <v>125</v>
      </c>
      <c r="M54" s="96">
        <v>16041247</v>
      </c>
      <c r="N54" s="98">
        <v>0</v>
      </c>
      <c r="O54" s="101">
        <v>0</v>
      </c>
      <c r="P54" s="125">
        <v>0</v>
      </c>
      <c r="Q54" s="125">
        <v>0</v>
      </c>
      <c r="R54" s="126">
        <v>0</v>
      </c>
      <c r="S54" s="102">
        <f t="shared" si="3"/>
        <v>16041247</v>
      </c>
      <c r="T54" s="107">
        <f t="shared" si="2"/>
        <v>390.10814688715953</v>
      </c>
    </row>
    <row r="55" spans="1:20">
      <c r="A55" s="10" t="s">
        <v>52</v>
      </c>
      <c r="B55" s="124">
        <v>1349597</v>
      </c>
      <c r="C55" s="122">
        <v>188751240809</v>
      </c>
      <c r="D55" s="98">
        <f t="shared" si="0"/>
        <v>139857.4839815145</v>
      </c>
      <c r="E55" s="116">
        <v>130523063811</v>
      </c>
      <c r="F55" s="100">
        <f t="shared" si="1"/>
        <v>96712.621479597248</v>
      </c>
      <c r="G55" s="88">
        <v>4.4347000000000003</v>
      </c>
      <c r="H55" s="88" t="s">
        <v>125</v>
      </c>
      <c r="I55" s="88" t="s">
        <v>125</v>
      </c>
      <c r="J55" s="88" t="s">
        <v>125</v>
      </c>
      <c r="K55" s="88">
        <v>1.3899999999999999E-2</v>
      </c>
      <c r="L55" s="88">
        <v>2.2118000000000002</v>
      </c>
      <c r="M55" s="96">
        <v>580856901</v>
      </c>
      <c r="N55" s="98">
        <v>0</v>
      </c>
      <c r="O55" s="101">
        <v>0</v>
      </c>
      <c r="P55" s="125">
        <v>0</v>
      </c>
      <c r="Q55" s="125">
        <v>1816485</v>
      </c>
      <c r="R55" s="126">
        <v>289709879</v>
      </c>
      <c r="S55" s="102">
        <f t="shared" si="3"/>
        <v>872383265</v>
      </c>
      <c r="T55" s="107">
        <f t="shared" si="2"/>
        <v>646.4027891289029</v>
      </c>
    </row>
    <row r="56" spans="1:20">
      <c r="A56" s="10" t="s">
        <v>53</v>
      </c>
      <c r="B56" s="124">
        <v>352496</v>
      </c>
      <c r="C56" s="122">
        <v>38903231255</v>
      </c>
      <c r="D56" s="98">
        <f t="shared" si="0"/>
        <v>110365.02897905225</v>
      </c>
      <c r="E56" s="116">
        <v>25399524923</v>
      </c>
      <c r="F56" s="100">
        <f t="shared" si="1"/>
        <v>72056.207511574597</v>
      </c>
      <c r="G56" s="88">
        <v>6.75</v>
      </c>
      <c r="H56" s="88">
        <v>0.1358</v>
      </c>
      <c r="I56" s="88">
        <v>0.3</v>
      </c>
      <c r="J56" s="88" t="s">
        <v>125</v>
      </c>
      <c r="K56" s="88" t="s">
        <v>125</v>
      </c>
      <c r="L56" s="88">
        <v>0.86380000000000001</v>
      </c>
      <c r="M56" s="96">
        <v>171273324</v>
      </c>
      <c r="N56" s="98">
        <v>3461630</v>
      </c>
      <c r="O56" s="101">
        <v>7647194</v>
      </c>
      <c r="P56" s="125">
        <v>0</v>
      </c>
      <c r="Q56" s="125">
        <v>0</v>
      </c>
      <c r="R56" s="126">
        <v>21917937</v>
      </c>
      <c r="S56" s="102">
        <f t="shared" si="3"/>
        <v>204300085</v>
      </c>
      <c r="T56" s="107">
        <f t="shared" si="2"/>
        <v>579.58128602877764</v>
      </c>
    </row>
    <row r="57" spans="1:20">
      <c r="A57" s="10" t="s">
        <v>54</v>
      </c>
      <c r="B57" s="124">
        <v>1433417</v>
      </c>
      <c r="C57" s="122">
        <v>264466088854</v>
      </c>
      <c r="D57" s="98">
        <f t="shared" si="0"/>
        <v>184500.4551041323</v>
      </c>
      <c r="E57" s="116">
        <v>187334775743</v>
      </c>
      <c r="F57" s="100">
        <f t="shared" si="1"/>
        <v>130691.05204068321</v>
      </c>
      <c r="G57" s="88">
        <v>4.7815000000000003</v>
      </c>
      <c r="H57" s="88">
        <v>0.11650000000000001</v>
      </c>
      <c r="I57" s="88" t="s">
        <v>125</v>
      </c>
      <c r="J57" s="88" t="s">
        <v>125</v>
      </c>
      <c r="K57" s="88">
        <v>1.8186</v>
      </c>
      <c r="L57" s="88" t="s">
        <v>125</v>
      </c>
      <c r="M57" s="96">
        <v>897324924</v>
      </c>
      <c r="N57" s="98">
        <v>21882465</v>
      </c>
      <c r="O57" s="101">
        <v>0</v>
      </c>
      <c r="P57" s="125">
        <v>0</v>
      </c>
      <c r="Q57" s="125">
        <v>341292397</v>
      </c>
      <c r="R57" s="126">
        <v>0</v>
      </c>
      <c r="S57" s="102">
        <f t="shared" si="3"/>
        <v>1260499786</v>
      </c>
      <c r="T57" s="107">
        <f t="shared" si="2"/>
        <v>879.36712484922396</v>
      </c>
    </row>
    <row r="58" spans="1:20">
      <c r="A58" s="10" t="s">
        <v>55</v>
      </c>
      <c r="B58" s="124">
        <v>515077</v>
      </c>
      <c r="C58" s="122">
        <v>43307271918</v>
      </c>
      <c r="D58" s="98">
        <f t="shared" si="0"/>
        <v>84079.219064334073</v>
      </c>
      <c r="E58" s="116">
        <v>26992463495</v>
      </c>
      <c r="F58" s="100">
        <f t="shared" si="1"/>
        <v>52404.715207629153</v>
      </c>
      <c r="G58" s="88">
        <v>7.6075999999999997</v>
      </c>
      <c r="H58" s="88" t="s">
        <v>125</v>
      </c>
      <c r="I58" s="88" t="s">
        <v>125</v>
      </c>
      <c r="J58" s="88" t="s">
        <v>125</v>
      </c>
      <c r="K58" s="88">
        <v>1.6893</v>
      </c>
      <c r="L58" s="88" t="s">
        <v>125</v>
      </c>
      <c r="M58" s="96">
        <v>205348298</v>
      </c>
      <c r="N58" s="98">
        <v>0</v>
      </c>
      <c r="O58" s="101">
        <v>0</v>
      </c>
      <c r="P58" s="125">
        <v>0</v>
      </c>
      <c r="Q58" s="125">
        <v>45599686</v>
      </c>
      <c r="R58" s="126">
        <v>0</v>
      </c>
      <c r="S58" s="102">
        <f t="shared" si="3"/>
        <v>250947984</v>
      </c>
      <c r="T58" s="107">
        <f t="shared" si="2"/>
        <v>487.20479462293986</v>
      </c>
    </row>
    <row r="59" spans="1:20">
      <c r="A59" s="10" t="s">
        <v>56</v>
      </c>
      <c r="B59" s="124">
        <v>970532</v>
      </c>
      <c r="C59" s="122">
        <v>120756223808</v>
      </c>
      <c r="D59" s="98">
        <f t="shared" si="0"/>
        <v>124422.71229387594</v>
      </c>
      <c r="E59" s="116">
        <v>79376212411</v>
      </c>
      <c r="F59" s="100">
        <f t="shared" si="1"/>
        <v>81786.290829153499</v>
      </c>
      <c r="G59" s="88">
        <v>5.2755000000000001</v>
      </c>
      <c r="H59" s="88" t="s">
        <v>125</v>
      </c>
      <c r="I59" s="88">
        <v>9.8500000000000004E-2</v>
      </c>
      <c r="J59" s="88">
        <v>0.86119999999999997</v>
      </c>
      <c r="K59" s="88" t="s">
        <v>125</v>
      </c>
      <c r="L59" s="88">
        <v>0.86439999999999995</v>
      </c>
      <c r="M59" s="96">
        <v>418993371</v>
      </c>
      <c r="N59" s="98">
        <v>0</v>
      </c>
      <c r="O59" s="101">
        <v>7823391</v>
      </c>
      <c r="P59" s="125">
        <v>68397657</v>
      </c>
      <c r="Q59" s="125">
        <v>0</v>
      </c>
      <c r="R59" s="126">
        <v>68652176</v>
      </c>
      <c r="S59" s="102">
        <f t="shared" si="3"/>
        <v>563866595</v>
      </c>
      <c r="T59" s="107">
        <f t="shared" si="2"/>
        <v>580.98712355697705</v>
      </c>
    </row>
    <row r="60" spans="1:20">
      <c r="A60" s="10" t="s">
        <v>58</v>
      </c>
      <c r="B60" s="124">
        <v>673028</v>
      </c>
      <c r="C60" s="122">
        <v>52992999569</v>
      </c>
      <c r="D60" s="98">
        <f t="shared" si="0"/>
        <v>78738.179643343217</v>
      </c>
      <c r="E60" s="116">
        <v>34257761296</v>
      </c>
      <c r="F60" s="100">
        <f t="shared" si="1"/>
        <v>50900.945125611419</v>
      </c>
      <c r="G60" s="88">
        <v>7.1565000000000003</v>
      </c>
      <c r="H60" s="88" t="s">
        <v>125</v>
      </c>
      <c r="I60" s="88" t="s">
        <v>125</v>
      </c>
      <c r="J60" s="88" t="s">
        <v>125</v>
      </c>
      <c r="K60" s="88" t="s">
        <v>125</v>
      </c>
      <c r="L60" s="88">
        <v>0.52449999999999997</v>
      </c>
      <c r="M60" s="96">
        <v>245325040</v>
      </c>
      <c r="N60" s="98">
        <v>0</v>
      </c>
      <c r="O60" s="101">
        <v>0</v>
      </c>
      <c r="P60" s="125">
        <v>0</v>
      </c>
      <c r="Q60" s="125">
        <v>0</v>
      </c>
      <c r="R60" s="126">
        <v>17978771</v>
      </c>
      <c r="S60" s="102">
        <f t="shared" si="3"/>
        <v>263303811</v>
      </c>
      <c r="T60" s="107">
        <f t="shared" si="2"/>
        <v>391.22266978491234</v>
      </c>
    </row>
    <row r="61" spans="1:20">
      <c r="A61" s="10" t="s">
        <v>59</v>
      </c>
      <c r="B61" s="124">
        <v>72981</v>
      </c>
      <c r="C61" s="122">
        <v>7068181917</v>
      </c>
      <c r="D61" s="98">
        <f t="shared" si="0"/>
        <v>96849.617256546218</v>
      </c>
      <c r="E61" s="116">
        <v>3740316375</v>
      </c>
      <c r="F61" s="100">
        <f t="shared" si="1"/>
        <v>51250.549800633038</v>
      </c>
      <c r="G61" s="88">
        <v>9.5945999999999998</v>
      </c>
      <c r="H61" s="88" t="s">
        <v>125</v>
      </c>
      <c r="I61" s="88" t="s">
        <v>125</v>
      </c>
      <c r="J61" s="88">
        <v>0.96819999999999995</v>
      </c>
      <c r="K61" s="88" t="s">
        <v>125</v>
      </c>
      <c r="L61" s="88" t="s">
        <v>125</v>
      </c>
      <c r="M61" s="96">
        <v>35885016</v>
      </c>
      <c r="N61" s="98">
        <v>0</v>
      </c>
      <c r="O61" s="101">
        <v>0</v>
      </c>
      <c r="P61" s="125">
        <v>3621339</v>
      </c>
      <c r="Q61" s="125">
        <v>0</v>
      </c>
      <c r="R61" s="126">
        <v>0</v>
      </c>
      <c r="S61" s="102">
        <f t="shared" si="3"/>
        <v>39506355</v>
      </c>
      <c r="T61" s="107">
        <f t="shared" si="2"/>
        <v>541.32383771118509</v>
      </c>
    </row>
    <row r="62" spans="1:20">
      <c r="A62" s="10" t="s">
        <v>135</v>
      </c>
      <c r="B62" s="124">
        <v>238742</v>
      </c>
      <c r="C62" s="122">
        <v>36457404578</v>
      </c>
      <c r="D62" s="98">
        <f t="shared" si="0"/>
        <v>152706.28786723744</v>
      </c>
      <c r="E62" s="116">
        <v>25970971427</v>
      </c>
      <c r="F62" s="100">
        <f t="shared" si="1"/>
        <v>108782.5829849796</v>
      </c>
      <c r="G62" s="88">
        <v>5.8670999999999998</v>
      </c>
      <c r="H62" s="88" t="s">
        <v>125</v>
      </c>
      <c r="I62" s="88" t="s">
        <v>125</v>
      </c>
      <c r="J62" s="88" t="s">
        <v>125</v>
      </c>
      <c r="K62" s="88">
        <v>1.3815999999999999</v>
      </c>
      <c r="L62" s="88">
        <v>2.2000000000000001E-3</v>
      </c>
      <c r="M62" s="96">
        <v>152403449</v>
      </c>
      <c r="N62" s="98">
        <v>0</v>
      </c>
      <c r="O62" s="101">
        <v>0</v>
      </c>
      <c r="P62" s="125">
        <v>0</v>
      </c>
      <c r="Q62" s="125">
        <v>35887393</v>
      </c>
      <c r="R62" s="126">
        <v>57820</v>
      </c>
      <c r="S62" s="102">
        <f t="shared" si="3"/>
        <v>188348662</v>
      </c>
      <c r="T62" s="107">
        <f t="shared" si="2"/>
        <v>788.9213544328187</v>
      </c>
    </row>
    <row r="63" spans="1:20">
      <c r="A63" s="10" t="s">
        <v>136</v>
      </c>
      <c r="B63" s="124">
        <v>302432</v>
      </c>
      <c r="C63" s="122">
        <v>34097457384</v>
      </c>
      <c r="D63" s="98">
        <f t="shared" si="0"/>
        <v>112744.21153846153</v>
      </c>
      <c r="E63" s="116">
        <v>20398038676</v>
      </c>
      <c r="F63" s="100">
        <f t="shared" si="1"/>
        <v>67446.694384192146</v>
      </c>
      <c r="G63" s="88">
        <v>7.6539999999999999</v>
      </c>
      <c r="H63" s="88" t="s">
        <v>125</v>
      </c>
      <c r="I63" s="88" t="s">
        <v>125</v>
      </c>
      <c r="J63" s="88" t="s">
        <v>125</v>
      </c>
      <c r="K63" s="88">
        <v>0.21179999999999999</v>
      </c>
      <c r="L63" s="88">
        <v>1.0342</v>
      </c>
      <c r="M63" s="96">
        <v>156480199</v>
      </c>
      <c r="N63" s="98">
        <v>0</v>
      </c>
      <c r="O63" s="101">
        <v>0</v>
      </c>
      <c r="P63" s="125">
        <v>0</v>
      </c>
      <c r="Q63" s="125">
        <v>4331029</v>
      </c>
      <c r="R63" s="126">
        <v>21144405</v>
      </c>
      <c r="S63" s="102">
        <f t="shared" si="3"/>
        <v>181955633</v>
      </c>
      <c r="T63" s="107">
        <f t="shared" si="2"/>
        <v>601.64146981800866</v>
      </c>
    </row>
    <row r="64" spans="1:20">
      <c r="A64" s="10" t="s">
        <v>60</v>
      </c>
      <c r="B64" s="124">
        <v>174887</v>
      </c>
      <c r="C64" s="122">
        <v>15101969476</v>
      </c>
      <c r="D64" s="98">
        <f t="shared" si="0"/>
        <v>86352.727624122999</v>
      </c>
      <c r="E64" s="116">
        <v>9599013262</v>
      </c>
      <c r="F64" s="100">
        <f t="shared" si="1"/>
        <v>54886.94563918416</v>
      </c>
      <c r="G64" s="88">
        <v>6.0952999999999999</v>
      </c>
      <c r="H64" s="88" t="s">
        <v>125</v>
      </c>
      <c r="I64" s="88" t="s">
        <v>125</v>
      </c>
      <c r="J64" s="88" t="s">
        <v>125</v>
      </c>
      <c r="K64" s="88" t="s">
        <v>125</v>
      </c>
      <c r="L64" s="88" t="s">
        <v>125</v>
      </c>
      <c r="M64" s="96">
        <v>58505673</v>
      </c>
      <c r="N64" s="98">
        <v>0</v>
      </c>
      <c r="O64" s="101">
        <v>0</v>
      </c>
      <c r="P64" s="125">
        <v>0</v>
      </c>
      <c r="Q64" s="125">
        <v>0</v>
      </c>
      <c r="R64" s="126">
        <v>0</v>
      </c>
      <c r="S64" s="102">
        <f t="shared" si="3"/>
        <v>58505673</v>
      </c>
      <c r="T64" s="107">
        <f t="shared" si="2"/>
        <v>334.5341449049958</v>
      </c>
    </row>
    <row r="65" spans="1:20">
      <c r="A65" s="10" t="s">
        <v>61</v>
      </c>
      <c r="B65" s="124">
        <v>417442</v>
      </c>
      <c r="C65" s="122">
        <v>81761991236</v>
      </c>
      <c r="D65" s="98">
        <f t="shared" si="0"/>
        <v>195864.31464969984</v>
      </c>
      <c r="E65" s="116">
        <v>58468090920</v>
      </c>
      <c r="F65" s="100">
        <f t="shared" si="1"/>
        <v>140062.78936954116</v>
      </c>
      <c r="G65" s="88">
        <v>3.214</v>
      </c>
      <c r="H65" s="88">
        <v>0.1222</v>
      </c>
      <c r="I65" s="88">
        <v>5.5E-2</v>
      </c>
      <c r="J65" s="88" t="s">
        <v>125</v>
      </c>
      <c r="K65" s="88" t="s">
        <v>125</v>
      </c>
      <c r="L65" s="88">
        <v>0.58699999999999997</v>
      </c>
      <c r="M65" s="96">
        <v>188118564</v>
      </c>
      <c r="N65" s="98">
        <v>7153917</v>
      </c>
      <c r="O65" s="101">
        <v>3219348</v>
      </c>
      <c r="P65" s="125">
        <v>0</v>
      </c>
      <c r="Q65" s="125">
        <v>0</v>
      </c>
      <c r="R65" s="126">
        <v>34354819</v>
      </c>
      <c r="S65" s="102">
        <f t="shared" si="3"/>
        <v>232846648</v>
      </c>
      <c r="T65" s="107">
        <f t="shared" si="2"/>
        <v>557.79401210228002</v>
      </c>
    </row>
    <row r="66" spans="1:20">
      <c r="A66" s="10" t="s">
        <v>57</v>
      </c>
      <c r="B66" s="124">
        <v>463560</v>
      </c>
      <c r="C66" s="122">
        <v>46843613631</v>
      </c>
      <c r="D66" s="98">
        <f t="shared" si="0"/>
        <v>101051.88892699975</v>
      </c>
      <c r="E66" s="116">
        <v>32992717663</v>
      </c>
      <c r="F66" s="100">
        <f t="shared" si="1"/>
        <v>71172.486113987397</v>
      </c>
      <c r="G66" s="88">
        <v>4.8750999999999998</v>
      </c>
      <c r="H66" s="88" t="s">
        <v>125</v>
      </c>
      <c r="I66" s="88" t="s">
        <v>125</v>
      </c>
      <c r="J66" s="88" t="s">
        <v>125</v>
      </c>
      <c r="K66" s="88" t="s">
        <v>125</v>
      </c>
      <c r="L66" s="88">
        <v>2.0402999999999998</v>
      </c>
      <c r="M66" s="96">
        <v>160980341</v>
      </c>
      <c r="N66" s="98">
        <v>0</v>
      </c>
      <c r="O66" s="101">
        <v>0</v>
      </c>
      <c r="P66" s="125">
        <v>0</v>
      </c>
      <c r="Q66" s="125">
        <v>0</v>
      </c>
      <c r="R66" s="126">
        <v>67372369</v>
      </c>
      <c r="S66" s="102">
        <f t="shared" si="3"/>
        <v>228352710</v>
      </c>
      <c r="T66" s="107">
        <f t="shared" si="2"/>
        <v>492.60658814392957</v>
      </c>
    </row>
    <row r="67" spans="1:20">
      <c r="A67" s="10" t="s">
        <v>62</v>
      </c>
      <c r="B67" s="124">
        <v>124935</v>
      </c>
      <c r="C67" s="122">
        <v>16458268295</v>
      </c>
      <c r="D67" s="98">
        <f t="shared" si="0"/>
        <v>131734.64837715612</v>
      </c>
      <c r="E67" s="116">
        <v>11626353239</v>
      </c>
      <c r="F67" s="100">
        <f t="shared" si="1"/>
        <v>93059.216704686434</v>
      </c>
      <c r="G67" s="88">
        <v>5.3365</v>
      </c>
      <c r="H67" s="88" t="s">
        <v>125</v>
      </c>
      <c r="I67" s="88" t="s">
        <v>125</v>
      </c>
      <c r="J67" s="88" t="s">
        <v>125</v>
      </c>
      <c r="K67" s="88" t="s">
        <v>125</v>
      </c>
      <c r="L67" s="88" t="s">
        <v>125</v>
      </c>
      <c r="M67" s="96">
        <v>62077962</v>
      </c>
      <c r="N67" s="98">
        <v>0</v>
      </c>
      <c r="O67" s="101">
        <v>0</v>
      </c>
      <c r="P67" s="125">
        <v>0</v>
      </c>
      <c r="Q67" s="125">
        <v>0</v>
      </c>
      <c r="R67" s="126">
        <v>0</v>
      </c>
      <c r="S67" s="102">
        <f t="shared" si="3"/>
        <v>62077962</v>
      </c>
      <c r="T67" s="107">
        <f t="shared" si="2"/>
        <v>496.88207467883302</v>
      </c>
    </row>
    <row r="68" spans="1:20">
      <c r="A68" s="10" t="s">
        <v>63</v>
      </c>
      <c r="B68" s="124">
        <v>44879</v>
      </c>
      <c r="C68" s="122">
        <v>3212038363</v>
      </c>
      <c r="D68" s="98">
        <f t="shared" si="0"/>
        <v>71571.076962499166</v>
      </c>
      <c r="E68" s="116">
        <v>1919070452</v>
      </c>
      <c r="F68" s="100">
        <f t="shared" si="1"/>
        <v>42760.989594242295</v>
      </c>
      <c r="G68" s="88">
        <v>9</v>
      </c>
      <c r="H68" s="88" t="s">
        <v>125</v>
      </c>
      <c r="I68" s="88" t="s">
        <v>125</v>
      </c>
      <c r="J68" s="88" t="s">
        <v>125</v>
      </c>
      <c r="K68" s="88" t="s">
        <v>125</v>
      </c>
      <c r="L68" s="88" t="s">
        <v>125</v>
      </c>
      <c r="M68" s="96">
        <v>17279306</v>
      </c>
      <c r="N68" s="98">
        <v>0</v>
      </c>
      <c r="O68" s="101">
        <v>0</v>
      </c>
      <c r="P68" s="125">
        <v>0</v>
      </c>
      <c r="Q68" s="125">
        <v>0</v>
      </c>
      <c r="R68" s="126">
        <v>0</v>
      </c>
      <c r="S68" s="102">
        <f t="shared" si="3"/>
        <v>17279306</v>
      </c>
      <c r="T68" s="107">
        <f t="shared" si="2"/>
        <v>385.0198533835424</v>
      </c>
    </row>
    <row r="69" spans="1:20">
      <c r="A69" s="10" t="s">
        <v>64</v>
      </c>
      <c r="B69" s="124">
        <v>22283</v>
      </c>
      <c r="C69" s="122">
        <v>2202871845</v>
      </c>
      <c r="D69" s="98">
        <f t="shared" si="0"/>
        <v>98858.854059148231</v>
      </c>
      <c r="E69" s="116">
        <v>1343335285</v>
      </c>
      <c r="F69" s="100">
        <f t="shared" si="1"/>
        <v>60285.207781717007</v>
      </c>
      <c r="G69" s="88">
        <v>7.2426000000000004</v>
      </c>
      <c r="H69" s="88" t="s">
        <v>125</v>
      </c>
      <c r="I69" s="88" t="s">
        <v>125</v>
      </c>
      <c r="J69" s="88" t="s">
        <v>125</v>
      </c>
      <c r="K69" s="88">
        <v>0.96930000000000005</v>
      </c>
      <c r="L69" s="88" t="s">
        <v>125</v>
      </c>
      <c r="M69" s="96">
        <v>9728523</v>
      </c>
      <c r="N69" s="98">
        <v>0</v>
      </c>
      <c r="O69" s="101">
        <v>0</v>
      </c>
      <c r="P69" s="125">
        <v>0</v>
      </c>
      <c r="Q69" s="125">
        <v>1302089</v>
      </c>
      <c r="R69" s="126">
        <v>0</v>
      </c>
      <c r="S69" s="102">
        <f t="shared" si="3"/>
        <v>11030612</v>
      </c>
      <c r="T69" s="107">
        <f t="shared" si="2"/>
        <v>495.0236503163847</v>
      </c>
    </row>
    <row r="70" spans="1:20">
      <c r="A70" s="10" t="s">
        <v>65</v>
      </c>
      <c r="B70" s="124">
        <v>15867</v>
      </c>
      <c r="C70" s="122">
        <v>833573638</v>
      </c>
      <c r="D70" s="98">
        <f t="shared" si="0"/>
        <v>52535.049977941642</v>
      </c>
      <c r="E70" s="116">
        <v>232946266</v>
      </c>
      <c r="F70" s="100">
        <f t="shared" si="1"/>
        <v>14681.178924812504</v>
      </c>
      <c r="G70" s="88">
        <v>10</v>
      </c>
      <c r="H70" s="88" t="s">
        <v>125</v>
      </c>
      <c r="I70" s="88" t="s">
        <v>125</v>
      </c>
      <c r="J70" s="88" t="s">
        <v>125</v>
      </c>
      <c r="K70" s="88" t="s">
        <v>125</v>
      </c>
      <c r="L70" s="88" t="s">
        <v>125</v>
      </c>
      <c r="M70" s="96">
        <v>2329265</v>
      </c>
      <c r="N70" s="98">
        <v>0</v>
      </c>
      <c r="O70" s="101">
        <v>0</v>
      </c>
      <c r="P70" s="125">
        <v>0</v>
      </c>
      <c r="Q70" s="125">
        <v>0</v>
      </c>
      <c r="R70" s="126">
        <v>0</v>
      </c>
      <c r="S70" s="102">
        <f t="shared" si="3"/>
        <v>2329265</v>
      </c>
      <c r="T70" s="107">
        <f t="shared" si="2"/>
        <v>146.79933194680785</v>
      </c>
    </row>
    <row r="71" spans="1:20">
      <c r="A71" s="10" t="s">
        <v>66</v>
      </c>
      <c r="B71" s="124">
        <v>531062</v>
      </c>
      <c r="C71" s="122">
        <v>54903127592</v>
      </c>
      <c r="D71" s="98">
        <f t="shared" si="0"/>
        <v>103383.64935167645</v>
      </c>
      <c r="E71" s="116">
        <v>33742311553</v>
      </c>
      <c r="F71" s="100">
        <f t="shared" si="1"/>
        <v>63537.424167046411</v>
      </c>
      <c r="G71" s="88">
        <v>5.6943999999999999</v>
      </c>
      <c r="H71" s="88" t="s">
        <v>125</v>
      </c>
      <c r="I71" s="88">
        <v>0.95199999999999996</v>
      </c>
      <c r="J71" s="88" t="s">
        <v>125</v>
      </c>
      <c r="K71" s="88">
        <v>1.0732999999999999</v>
      </c>
      <c r="L71" s="88">
        <v>0.46789999999999998</v>
      </c>
      <c r="M71" s="96">
        <v>192417402</v>
      </c>
      <c r="N71" s="98">
        <v>0</v>
      </c>
      <c r="O71" s="101">
        <v>32168695</v>
      </c>
      <c r="P71" s="125">
        <v>0</v>
      </c>
      <c r="Q71" s="125">
        <v>36267946</v>
      </c>
      <c r="R71" s="126">
        <v>15810336</v>
      </c>
      <c r="S71" s="102">
        <f t="shared" si="3"/>
        <v>276664379</v>
      </c>
      <c r="T71" s="107">
        <f t="shared" si="2"/>
        <v>520.96436762562564</v>
      </c>
    </row>
    <row r="72" spans="1:20">
      <c r="A72" s="10" t="s">
        <v>67</v>
      </c>
      <c r="B72" s="124">
        <v>31943</v>
      </c>
      <c r="C72" s="122">
        <v>2570342912</v>
      </c>
      <c r="D72" s="98">
        <f>(C72/B72)</f>
        <v>80466.547036909498</v>
      </c>
      <c r="E72" s="116">
        <v>1202519717</v>
      </c>
      <c r="F72" s="100">
        <f>(E72/B72)</f>
        <v>37645.797733462729</v>
      </c>
      <c r="G72" s="88">
        <v>8</v>
      </c>
      <c r="H72" s="88" t="s">
        <v>125</v>
      </c>
      <c r="I72" s="88" t="s">
        <v>125</v>
      </c>
      <c r="J72" s="88" t="s">
        <v>125</v>
      </c>
      <c r="K72" s="88" t="s">
        <v>125</v>
      </c>
      <c r="L72" s="88" t="s">
        <v>125</v>
      </c>
      <c r="M72" s="96">
        <v>9620158</v>
      </c>
      <c r="N72" s="98">
        <v>0</v>
      </c>
      <c r="O72" s="101">
        <v>0</v>
      </c>
      <c r="P72" s="125">
        <v>0</v>
      </c>
      <c r="Q72" s="125">
        <v>0</v>
      </c>
      <c r="R72" s="126">
        <v>0</v>
      </c>
      <c r="S72" s="102">
        <f t="shared" si="3"/>
        <v>9620158</v>
      </c>
      <c r="T72" s="107">
        <f>S72/B72</f>
        <v>301.16639013242337</v>
      </c>
    </row>
    <row r="73" spans="1:20">
      <c r="A73" s="10" t="s">
        <v>68</v>
      </c>
      <c r="B73" s="124">
        <v>67656</v>
      </c>
      <c r="C73" s="122">
        <v>23162794124</v>
      </c>
      <c r="D73" s="98">
        <f>(C73/B73)</f>
        <v>342361.2706042332</v>
      </c>
      <c r="E73" s="116">
        <v>18828618563</v>
      </c>
      <c r="F73" s="100">
        <f>(E73/B73)</f>
        <v>278299.31658685114</v>
      </c>
      <c r="G73" s="88">
        <v>3.6362999999999999</v>
      </c>
      <c r="H73" s="88" t="s">
        <v>125</v>
      </c>
      <c r="I73" s="88" t="s">
        <v>125</v>
      </c>
      <c r="J73" s="88" t="s">
        <v>125</v>
      </c>
      <c r="K73" s="88">
        <v>2.93E-2</v>
      </c>
      <c r="L73" s="88" t="s">
        <v>125</v>
      </c>
      <c r="M73" s="96">
        <v>68484634</v>
      </c>
      <c r="N73" s="98">
        <v>0</v>
      </c>
      <c r="O73" s="101">
        <v>0</v>
      </c>
      <c r="P73" s="125">
        <v>0</v>
      </c>
      <c r="Q73" s="125">
        <v>552552</v>
      </c>
      <c r="R73" s="126">
        <v>0</v>
      </c>
      <c r="S73" s="102">
        <f t="shared" si="3"/>
        <v>69037186</v>
      </c>
      <c r="T73" s="107">
        <f>S73/B73</f>
        <v>1020.4148338654369</v>
      </c>
    </row>
    <row r="74" spans="1:20">
      <c r="A74" s="10" t="s">
        <v>69</v>
      </c>
      <c r="B74" s="124">
        <v>25129</v>
      </c>
      <c r="C74" s="122">
        <v>1535933966</v>
      </c>
      <c r="D74" s="98">
        <f>(C74/B74)</f>
        <v>61121.969278522825</v>
      </c>
      <c r="E74" s="116">
        <v>851873553</v>
      </c>
      <c r="F74" s="100">
        <f>(E74/B74)</f>
        <v>33900.018026980782</v>
      </c>
      <c r="G74" s="88">
        <v>8.9734999999999996</v>
      </c>
      <c r="H74" s="88" t="s">
        <v>125</v>
      </c>
      <c r="I74" s="88" t="s">
        <v>125</v>
      </c>
      <c r="J74" s="88" t="s">
        <v>125</v>
      </c>
      <c r="K74" s="88" t="s">
        <v>125</v>
      </c>
      <c r="L74" s="88" t="s">
        <v>125</v>
      </c>
      <c r="M74" s="96">
        <v>7644238</v>
      </c>
      <c r="N74" s="98">
        <v>0</v>
      </c>
      <c r="O74" s="101">
        <v>0</v>
      </c>
      <c r="P74" s="125">
        <v>0</v>
      </c>
      <c r="Q74" s="125">
        <v>0</v>
      </c>
      <c r="R74" s="126">
        <v>0</v>
      </c>
      <c r="S74" s="102">
        <f>SUM(M74:R74)</f>
        <v>7644238</v>
      </c>
      <c r="T74" s="107">
        <f>S74/B74</f>
        <v>304.19984878029368</v>
      </c>
    </row>
    <row r="75" spans="1:20">
      <c r="A75" s="19" t="s">
        <v>70</v>
      </c>
      <c r="B75" s="26">
        <f>SUM(B8:B74)</f>
        <v>20840568</v>
      </c>
      <c r="C75" s="27">
        <f>SUM(C8:C74)</f>
        <v>2769246378920</v>
      </c>
      <c r="D75" s="33">
        <f>(C75/B75)</f>
        <v>132877.68255260604</v>
      </c>
      <c r="E75" s="33">
        <f>SUM(E8:E74)</f>
        <v>1854829137409</v>
      </c>
      <c r="F75" s="29">
        <f>(E75/B75)</f>
        <v>89000.891789945454</v>
      </c>
      <c r="G75" s="38"/>
      <c r="H75" s="30"/>
      <c r="I75" s="30"/>
      <c r="J75" s="30"/>
      <c r="K75" s="30"/>
      <c r="L75" s="39"/>
      <c r="M75" s="33">
        <f t="shared" ref="M75:S75" si="4">SUM(M8:M74)</f>
        <v>9233456980</v>
      </c>
      <c r="N75" s="33">
        <f t="shared" si="4"/>
        <v>223165666</v>
      </c>
      <c r="O75" s="33">
        <f t="shared" si="4"/>
        <v>87908761</v>
      </c>
      <c r="P75" s="33">
        <f t="shared" si="4"/>
        <v>1007721064</v>
      </c>
      <c r="Q75" s="33">
        <f t="shared" si="4"/>
        <v>1054427303</v>
      </c>
      <c r="R75" s="29">
        <f t="shared" si="4"/>
        <v>1202830666</v>
      </c>
      <c r="S75" s="29">
        <f t="shared" si="4"/>
        <v>12809510440</v>
      </c>
      <c r="T75" s="108">
        <f>S75/B75</f>
        <v>614.6430577132063</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c r="A84" s="132" t="s">
        <v>171</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165</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R88" s="6"/>
      <c r="S88" s="6"/>
      <c r="T88" s="6"/>
    </row>
    <row r="89" spans="1:20">
      <c r="C89" s="6"/>
      <c r="E89" s="6"/>
      <c r="R89" s="6"/>
      <c r="S89" s="6"/>
      <c r="T89" s="6"/>
    </row>
    <row r="90" spans="1:20">
      <c r="C90" s="6"/>
      <c r="R90" s="6"/>
      <c r="S90" s="6"/>
      <c r="T90"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1" fitToHeight="0" orientation="landscape" r:id="rId1"/>
  <headerFooter>
    <oddFooter>&amp;L&amp;12Office of Economic and Demographic Research&amp;C&amp;12Page &amp;P of &amp;N&amp;R&amp;12February 16, 2021</oddFooter>
  </headerFooter>
  <ignoredErrors>
    <ignoredError sqref="D75" formula="1"/>
    <ignoredError sqref="S8:S7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92"/>
  <sheetViews>
    <sheetView workbookViewId="0">
      <selection sqref="A1:T1"/>
    </sheetView>
  </sheetViews>
  <sheetFormatPr defaultRowHeight="13.2"/>
  <cols>
    <col min="1" max="1" width="13.6640625" customWidth="1"/>
    <col min="2" max="2" width="12.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7" width="13.6640625" customWidth="1"/>
    <col min="18" max="18" width="15.6640625" customWidth="1"/>
    <col min="19" max="19" width="16.6640625" customWidth="1"/>
    <col min="20" max="20" width="11.6640625" customWidth="1"/>
  </cols>
  <sheetData>
    <row r="1" spans="1:20" ht="24.6">
      <c r="A1" s="142" t="s">
        <v>161</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2017</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260003</v>
      </c>
      <c r="C8" s="122">
        <v>27345428807</v>
      </c>
      <c r="D8" s="31">
        <f t="shared" ref="D8:D71" si="0">(C8/B8)</f>
        <v>105173.51264023877</v>
      </c>
      <c r="E8" s="116">
        <v>13581048400</v>
      </c>
      <c r="F8" s="23">
        <f t="shared" ref="F8:F71" si="1">(E8/B8)</f>
        <v>52234.198836167277</v>
      </c>
      <c r="G8" s="88">
        <v>8.4648000000000003</v>
      </c>
      <c r="H8" s="88" t="s">
        <v>125</v>
      </c>
      <c r="I8" s="90" t="s">
        <v>125</v>
      </c>
      <c r="J8" s="90" t="s">
        <v>125</v>
      </c>
      <c r="K8" s="90" t="s">
        <v>125</v>
      </c>
      <c r="L8" s="89">
        <v>1.5285</v>
      </c>
      <c r="M8" s="7">
        <v>115381275</v>
      </c>
      <c r="N8" s="31">
        <v>0</v>
      </c>
      <c r="O8" s="7">
        <v>0</v>
      </c>
      <c r="P8" s="43">
        <v>0</v>
      </c>
      <c r="Q8" s="43">
        <v>0</v>
      </c>
      <c r="R8" s="42">
        <v>20834205</v>
      </c>
      <c r="S8" s="8">
        <f>SUM(M8:R8)</f>
        <v>136215480</v>
      </c>
      <c r="T8" s="106">
        <f t="shared" ref="T8:T71" si="2">S8/B8</f>
        <v>523.89964731176178</v>
      </c>
    </row>
    <row r="9" spans="1:20">
      <c r="A9" s="10" t="s">
        <v>7</v>
      </c>
      <c r="B9" s="124">
        <v>27191</v>
      </c>
      <c r="C9" s="122">
        <v>1717974124</v>
      </c>
      <c r="D9" s="98">
        <f t="shared" si="0"/>
        <v>63181.719098231035</v>
      </c>
      <c r="E9" s="116">
        <v>840223080</v>
      </c>
      <c r="F9" s="100">
        <f t="shared" si="1"/>
        <v>30900.77893420617</v>
      </c>
      <c r="G9" s="88">
        <v>7.2229999999999999</v>
      </c>
      <c r="H9" s="88" t="s">
        <v>125</v>
      </c>
      <c r="I9" s="90">
        <v>6.8599999999999994E-2</v>
      </c>
      <c r="J9" s="90" t="s">
        <v>125</v>
      </c>
      <c r="K9" s="90" t="s">
        <v>125</v>
      </c>
      <c r="L9" s="89" t="s">
        <v>125</v>
      </c>
      <c r="M9" s="96">
        <v>6068931</v>
      </c>
      <c r="N9" s="98">
        <v>0</v>
      </c>
      <c r="O9" s="101">
        <v>57639</v>
      </c>
      <c r="P9" s="125">
        <v>0</v>
      </c>
      <c r="Q9" s="125">
        <v>0</v>
      </c>
      <c r="R9" s="126">
        <v>0</v>
      </c>
      <c r="S9" s="102">
        <f>SUM(M9:R9)</f>
        <v>6126570</v>
      </c>
      <c r="T9" s="107">
        <f t="shared" si="2"/>
        <v>225.3160972380567</v>
      </c>
    </row>
    <row r="10" spans="1:20">
      <c r="A10" s="10" t="s">
        <v>8</v>
      </c>
      <c r="B10" s="124">
        <v>178820</v>
      </c>
      <c r="C10" s="122">
        <v>21614021104</v>
      </c>
      <c r="D10" s="98">
        <f t="shared" si="0"/>
        <v>120870.2667710547</v>
      </c>
      <c r="E10" s="116">
        <v>15615281639</v>
      </c>
      <c r="F10" s="100">
        <f t="shared" si="1"/>
        <v>87324.022139581706</v>
      </c>
      <c r="G10" s="88">
        <v>4.4362000000000004</v>
      </c>
      <c r="H10" s="88" t="s">
        <v>125</v>
      </c>
      <c r="I10" s="90" t="s">
        <v>125</v>
      </c>
      <c r="J10" s="90">
        <v>9.1399999999999995E-2</v>
      </c>
      <c r="K10" s="90">
        <v>0.53290000000000004</v>
      </c>
      <c r="L10" s="89" t="s">
        <v>125</v>
      </c>
      <c r="M10" s="96">
        <v>69272984</v>
      </c>
      <c r="N10" s="98">
        <v>0</v>
      </c>
      <c r="O10" s="101">
        <v>0</v>
      </c>
      <c r="P10" s="125">
        <v>1427458</v>
      </c>
      <c r="Q10" s="125">
        <v>8322171</v>
      </c>
      <c r="R10" s="126">
        <v>0</v>
      </c>
      <c r="S10" s="102">
        <f t="shared" ref="S10:S73" si="3">SUM(M10:R10)</f>
        <v>79022613</v>
      </c>
      <c r="T10" s="107">
        <f t="shared" si="2"/>
        <v>441.91149200313163</v>
      </c>
    </row>
    <row r="11" spans="1:20">
      <c r="A11" s="10" t="s">
        <v>9</v>
      </c>
      <c r="B11" s="124">
        <v>27642</v>
      </c>
      <c r="C11" s="122">
        <v>1647327153</v>
      </c>
      <c r="D11" s="98">
        <f t="shared" si="0"/>
        <v>59595.07825048839</v>
      </c>
      <c r="E11" s="116">
        <v>895134697</v>
      </c>
      <c r="F11" s="100">
        <f t="shared" si="1"/>
        <v>32383.137869908111</v>
      </c>
      <c r="G11" s="88">
        <v>9.1104000000000003</v>
      </c>
      <c r="H11" s="88" t="s">
        <v>125</v>
      </c>
      <c r="I11" s="90" t="s">
        <v>125</v>
      </c>
      <c r="J11" s="90" t="s">
        <v>125</v>
      </c>
      <c r="K11" s="90" t="s">
        <v>125</v>
      </c>
      <c r="L11" s="89" t="s">
        <v>125</v>
      </c>
      <c r="M11" s="96">
        <v>8155035</v>
      </c>
      <c r="N11" s="98">
        <v>0</v>
      </c>
      <c r="O11" s="101">
        <v>0</v>
      </c>
      <c r="P11" s="125">
        <v>0</v>
      </c>
      <c r="Q11" s="125">
        <v>0</v>
      </c>
      <c r="R11" s="126">
        <v>0</v>
      </c>
      <c r="S11" s="102">
        <f t="shared" si="3"/>
        <v>8155035</v>
      </c>
      <c r="T11" s="107">
        <f t="shared" si="2"/>
        <v>295.02333405687</v>
      </c>
    </row>
    <row r="12" spans="1:20">
      <c r="A12" s="10" t="s">
        <v>10</v>
      </c>
      <c r="B12" s="124">
        <v>575211</v>
      </c>
      <c r="C12" s="122">
        <v>63718010440</v>
      </c>
      <c r="D12" s="98">
        <f t="shared" si="0"/>
        <v>110773.28222165431</v>
      </c>
      <c r="E12" s="116">
        <v>34564221486</v>
      </c>
      <c r="F12" s="100">
        <f t="shared" si="1"/>
        <v>60089.639255855676</v>
      </c>
      <c r="G12" s="88">
        <v>4.1550000000000002</v>
      </c>
      <c r="H12" s="88" t="s">
        <v>125</v>
      </c>
      <c r="I12" s="90">
        <v>0.84750000000000003</v>
      </c>
      <c r="J12" s="90" t="s">
        <v>125</v>
      </c>
      <c r="K12" s="90">
        <v>0.55530000000000002</v>
      </c>
      <c r="L12" s="89">
        <v>1.1133999999999999</v>
      </c>
      <c r="M12" s="96">
        <v>143694699</v>
      </c>
      <c r="N12" s="98">
        <v>0</v>
      </c>
      <c r="O12" s="101">
        <v>29563642</v>
      </c>
      <c r="P12" s="125">
        <v>0</v>
      </c>
      <c r="Q12" s="125">
        <v>19205235</v>
      </c>
      <c r="R12" s="126">
        <v>38505307</v>
      </c>
      <c r="S12" s="102">
        <f t="shared" si="3"/>
        <v>230968883</v>
      </c>
      <c r="T12" s="107">
        <f t="shared" si="2"/>
        <v>401.5376670473965</v>
      </c>
    </row>
    <row r="13" spans="1:20">
      <c r="A13" s="10" t="s">
        <v>11</v>
      </c>
      <c r="B13" s="124">
        <v>1873970</v>
      </c>
      <c r="C13" s="122">
        <v>260198426113</v>
      </c>
      <c r="D13" s="98">
        <f t="shared" si="0"/>
        <v>138848.76818358887</v>
      </c>
      <c r="E13" s="116">
        <v>175863350790</v>
      </c>
      <c r="F13" s="100">
        <f t="shared" si="1"/>
        <v>93845.339461143987</v>
      </c>
      <c r="G13" s="88">
        <v>5.4622999999999999</v>
      </c>
      <c r="H13" s="88">
        <v>0.20669999999999999</v>
      </c>
      <c r="I13" s="90" t="s">
        <v>125</v>
      </c>
      <c r="J13" s="90" t="s">
        <v>125</v>
      </c>
      <c r="K13" s="90">
        <v>9.7000000000000003E-3</v>
      </c>
      <c r="L13" s="89">
        <v>2.1999999999999999E-2</v>
      </c>
      <c r="M13" s="96">
        <v>967383259</v>
      </c>
      <c r="N13" s="98">
        <v>36611620</v>
      </c>
      <c r="O13" s="101">
        <v>0</v>
      </c>
      <c r="P13" s="125">
        <v>0</v>
      </c>
      <c r="Q13" s="125">
        <v>1714672</v>
      </c>
      <c r="R13" s="126">
        <v>3896266</v>
      </c>
      <c r="S13" s="102">
        <f t="shared" si="3"/>
        <v>1009605817</v>
      </c>
      <c r="T13" s="107">
        <f t="shared" si="2"/>
        <v>538.75239037978201</v>
      </c>
    </row>
    <row r="14" spans="1:20">
      <c r="A14" s="10" t="s">
        <v>12</v>
      </c>
      <c r="B14" s="124">
        <v>15001</v>
      </c>
      <c r="C14" s="122">
        <v>913094087</v>
      </c>
      <c r="D14" s="98">
        <f t="shared" si="0"/>
        <v>60868.881207919469</v>
      </c>
      <c r="E14" s="116">
        <v>407951961</v>
      </c>
      <c r="F14" s="100">
        <f t="shared" si="1"/>
        <v>27194.984401039932</v>
      </c>
      <c r="G14" s="88">
        <v>9.9</v>
      </c>
      <c r="H14" s="88" t="s">
        <v>125</v>
      </c>
      <c r="I14" s="90" t="s">
        <v>125</v>
      </c>
      <c r="J14" s="90" t="s">
        <v>125</v>
      </c>
      <c r="K14" s="90" t="s">
        <v>125</v>
      </c>
      <c r="L14" s="89" t="s">
        <v>125</v>
      </c>
      <c r="M14" s="96">
        <v>4037175</v>
      </c>
      <c r="N14" s="98">
        <v>0</v>
      </c>
      <c r="O14" s="101">
        <v>0</v>
      </c>
      <c r="P14" s="125">
        <v>0</v>
      </c>
      <c r="Q14" s="125">
        <v>0</v>
      </c>
      <c r="R14" s="126">
        <v>0</v>
      </c>
      <c r="S14" s="102">
        <f t="shared" si="3"/>
        <v>4037175</v>
      </c>
      <c r="T14" s="107">
        <f t="shared" si="2"/>
        <v>269.12705819612023</v>
      </c>
    </row>
    <row r="15" spans="1:20">
      <c r="A15" s="10" t="s">
        <v>13</v>
      </c>
      <c r="B15" s="124">
        <v>172720</v>
      </c>
      <c r="C15" s="122">
        <v>23153996606</v>
      </c>
      <c r="D15" s="98">
        <f t="shared" si="0"/>
        <v>134055.09845993517</v>
      </c>
      <c r="E15" s="116">
        <v>15214557093</v>
      </c>
      <c r="F15" s="100">
        <f t="shared" si="1"/>
        <v>88087.986874710521</v>
      </c>
      <c r="G15" s="88">
        <v>6.3007</v>
      </c>
      <c r="H15" s="88">
        <v>0.2</v>
      </c>
      <c r="I15" s="90" t="s">
        <v>125</v>
      </c>
      <c r="J15" s="90" t="s">
        <v>125</v>
      </c>
      <c r="K15" s="90" t="s">
        <v>125</v>
      </c>
      <c r="L15" s="89">
        <v>2.4773000000000001</v>
      </c>
      <c r="M15" s="96">
        <v>95929631</v>
      </c>
      <c r="N15" s="98">
        <v>3069119</v>
      </c>
      <c r="O15" s="101">
        <v>0</v>
      </c>
      <c r="P15" s="125">
        <v>0</v>
      </c>
      <c r="Q15" s="125">
        <v>0</v>
      </c>
      <c r="R15" s="126">
        <v>37717072</v>
      </c>
      <c r="S15" s="102">
        <f t="shared" si="3"/>
        <v>136715822</v>
      </c>
      <c r="T15" s="107">
        <f t="shared" si="2"/>
        <v>791.54598193608149</v>
      </c>
    </row>
    <row r="16" spans="1:20">
      <c r="A16" s="10" t="s">
        <v>14</v>
      </c>
      <c r="B16" s="124">
        <v>143801</v>
      </c>
      <c r="C16" s="122">
        <v>14957761194</v>
      </c>
      <c r="D16" s="98">
        <f t="shared" si="0"/>
        <v>104017.08746114423</v>
      </c>
      <c r="E16" s="116">
        <v>8642427953</v>
      </c>
      <c r="F16" s="100">
        <f t="shared" si="1"/>
        <v>60099.915529099242</v>
      </c>
      <c r="G16" s="88">
        <v>7.1189999999999998</v>
      </c>
      <c r="H16" s="88" t="s">
        <v>125</v>
      </c>
      <c r="I16" s="90">
        <v>0.32169999999999999</v>
      </c>
      <c r="J16" s="90" t="s">
        <v>125</v>
      </c>
      <c r="K16" s="90" t="s">
        <v>125</v>
      </c>
      <c r="L16" s="89">
        <v>0.57369999999999999</v>
      </c>
      <c r="M16" s="96">
        <v>61660181</v>
      </c>
      <c r="N16" s="98">
        <v>0</v>
      </c>
      <c r="O16" s="101">
        <v>2786315</v>
      </c>
      <c r="P16" s="125">
        <v>0</v>
      </c>
      <c r="Q16" s="125">
        <v>0</v>
      </c>
      <c r="R16" s="126">
        <v>4969003</v>
      </c>
      <c r="S16" s="102">
        <f t="shared" si="3"/>
        <v>69415499</v>
      </c>
      <c r="T16" s="107">
        <f t="shared" si="2"/>
        <v>482.71916746058787</v>
      </c>
    </row>
    <row r="17" spans="1:20">
      <c r="A17" s="10" t="s">
        <v>15</v>
      </c>
      <c r="B17" s="124">
        <v>208549</v>
      </c>
      <c r="C17" s="122">
        <v>16079621735</v>
      </c>
      <c r="D17" s="98">
        <f t="shared" si="0"/>
        <v>77102.367956691232</v>
      </c>
      <c r="E17" s="116">
        <v>9919301689</v>
      </c>
      <c r="F17" s="100">
        <f t="shared" si="1"/>
        <v>47563.410464686953</v>
      </c>
      <c r="G17" s="88">
        <v>5.2348999999999997</v>
      </c>
      <c r="H17" s="88" t="s">
        <v>125</v>
      </c>
      <c r="I17" s="90" t="s">
        <v>125</v>
      </c>
      <c r="J17" s="90" t="s">
        <v>125</v>
      </c>
      <c r="K17" s="90" t="s">
        <v>125</v>
      </c>
      <c r="L17" s="89">
        <v>2.617</v>
      </c>
      <c r="M17" s="96">
        <v>51978981</v>
      </c>
      <c r="N17" s="98">
        <v>0</v>
      </c>
      <c r="O17" s="101">
        <v>0</v>
      </c>
      <c r="P17" s="125">
        <v>0</v>
      </c>
      <c r="Q17" s="125">
        <v>0</v>
      </c>
      <c r="R17" s="126">
        <v>25984949</v>
      </c>
      <c r="S17" s="102">
        <f t="shared" si="3"/>
        <v>77963930</v>
      </c>
      <c r="T17" s="107">
        <f t="shared" si="2"/>
        <v>373.8398649717812</v>
      </c>
    </row>
    <row r="18" spans="1:20">
      <c r="A18" s="10" t="s">
        <v>16</v>
      </c>
      <c r="B18" s="124">
        <v>357470</v>
      </c>
      <c r="C18" s="122">
        <v>108865945366</v>
      </c>
      <c r="D18" s="98">
        <f t="shared" si="0"/>
        <v>304545.68317900802</v>
      </c>
      <c r="E18" s="116">
        <v>83597615791</v>
      </c>
      <c r="F18" s="100">
        <f t="shared" si="1"/>
        <v>233859.10927070802</v>
      </c>
      <c r="G18" s="88">
        <v>3.5644999999999998</v>
      </c>
      <c r="H18" s="88" t="s">
        <v>125</v>
      </c>
      <c r="I18" s="90">
        <v>2.93E-2</v>
      </c>
      <c r="J18" s="90" t="s">
        <v>125</v>
      </c>
      <c r="K18" s="90" t="s">
        <v>125</v>
      </c>
      <c r="L18" s="89">
        <v>0.59140000000000004</v>
      </c>
      <c r="M18" s="96">
        <v>298027801</v>
      </c>
      <c r="N18" s="98">
        <v>0</v>
      </c>
      <c r="O18" s="101">
        <v>2449756</v>
      </c>
      <c r="P18" s="125">
        <v>0</v>
      </c>
      <c r="Q18" s="125">
        <v>0</v>
      </c>
      <c r="R18" s="126">
        <v>49450127</v>
      </c>
      <c r="S18" s="102">
        <f t="shared" si="3"/>
        <v>349927684</v>
      </c>
      <c r="T18" s="107">
        <f t="shared" si="2"/>
        <v>978.90084202870173</v>
      </c>
    </row>
    <row r="19" spans="1:20">
      <c r="A19" s="10" t="s">
        <v>17</v>
      </c>
      <c r="B19" s="124">
        <v>68943</v>
      </c>
      <c r="C19" s="122">
        <v>4306471655</v>
      </c>
      <c r="D19" s="98">
        <f t="shared" si="0"/>
        <v>62464.23356976053</v>
      </c>
      <c r="E19" s="116">
        <v>2409508240</v>
      </c>
      <c r="F19" s="100">
        <f t="shared" si="1"/>
        <v>34949.280420057148</v>
      </c>
      <c r="G19" s="88">
        <v>8.0150000000000006</v>
      </c>
      <c r="H19" s="88" t="s">
        <v>125</v>
      </c>
      <c r="I19" s="90" t="s">
        <v>125</v>
      </c>
      <c r="J19" s="90" t="s">
        <v>125</v>
      </c>
      <c r="K19" s="90" t="s">
        <v>125</v>
      </c>
      <c r="L19" s="89" t="s">
        <v>125</v>
      </c>
      <c r="M19" s="96">
        <v>19315444</v>
      </c>
      <c r="N19" s="98">
        <v>0</v>
      </c>
      <c r="O19" s="101">
        <v>0</v>
      </c>
      <c r="P19" s="125">
        <v>0</v>
      </c>
      <c r="Q19" s="125">
        <v>0</v>
      </c>
      <c r="R19" s="126">
        <v>0</v>
      </c>
      <c r="S19" s="102">
        <f t="shared" si="3"/>
        <v>19315444</v>
      </c>
      <c r="T19" s="107">
        <f t="shared" si="2"/>
        <v>280.16541200702028</v>
      </c>
    </row>
    <row r="20" spans="1:20">
      <c r="A20" s="10" t="s">
        <v>140</v>
      </c>
      <c r="B20" s="124">
        <v>35621</v>
      </c>
      <c r="C20" s="122">
        <v>3490071352</v>
      </c>
      <c r="D20" s="98">
        <f t="shared" si="0"/>
        <v>97977.916173043996</v>
      </c>
      <c r="E20" s="116">
        <v>1613718811</v>
      </c>
      <c r="F20" s="100">
        <f t="shared" si="1"/>
        <v>45302.45672496561</v>
      </c>
      <c r="G20" s="88">
        <v>8.5060000000000002</v>
      </c>
      <c r="H20" s="88" t="s">
        <v>125</v>
      </c>
      <c r="I20" s="90" t="s">
        <v>125</v>
      </c>
      <c r="J20" s="90" t="s">
        <v>125</v>
      </c>
      <c r="K20" s="90" t="s">
        <v>125</v>
      </c>
      <c r="L20" s="89">
        <v>1.3395999999999999</v>
      </c>
      <c r="M20" s="96">
        <v>13750826</v>
      </c>
      <c r="N20" s="98">
        <v>0</v>
      </c>
      <c r="O20" s="101">
        <v>0</v>
      </c>
      <c r="P20" s="125">
        <v>0</v>
      </c>
      <c r="Q20" s="125">
        <v>0</v>
      </c>
      <c r="R20" s="126">
        <v>2165557</v>
      </c>
      <c r="S20" s="102">
        <f t="shared" si="3"/>
        <v>15916383</v>
      </c>
      <c r="T20" s="107">
        <f t="shared" si="2"/>
        <v>446.82583307599452</v>
      </c>
    </row>
    <row r="21" spans="1:20">
      <c r="A21" s="10" t="s">
        <v>18</v>
      </c>
      <c r="B21" s="124">
        <v>16726</v>
      </c>
      <c r="C21" s="122">
        <v>1348286000</v>
      </c>
      <c r="D21" s="98">
        <f t="shared" si="0"/>
        <v>80610.187731675236</v>
      </c>
      <c r="E21" s="116">
        <v>503118428</v>
      </c>
      <c r="F21" s="100">
        <f t="shared" si="1"/>
        <v>30080.020805930886</v>
      </c>
      <c r="G21" s="88">
        <v>10</v>
      </c>
      <c r="H21" s="88" t="s">
        <v>125</v>
      </c>
      <c r="I21" s="90" t="s">
        <v>125</v>
      </c>
      <c r="J21" s="90" t="s">
        <v>125</v>
      </c>
      <c r="K21" s="90" t="s">
        <v>125</v>
      </c>
      <c r="L21" s="89">
        <v>3</v>
      </c>
      <c r="M21" s="96">
        <v>5031184</v>
      </c>
      <c r="N21" s="98">
        <v>0</v>
      </c>
      <c r="O21" s="101">
        <v>0</v>
      </c>
      <c r="P21" s="125">
        <v>0</v>
      </c>
      <c r="Q21" s="125">
        <v>0</v>
      </c>
      <c r="R21" s="126">
        <v>1509357</v>
      </c>
      <c r="S21" s="102">
        <f t="shared" si="3"/>
        <v>6540541</v>
      </c>
      <c r="T21" s="107">
        <f t="shared" si="2"/>
        <v>391.04035633145998</v>
      </c>
    </row>
    <row r="22" spans="1:20">
      <c r="A22" s="10" t="s">
        <v>19</v>
      </c>
      <c r="B22" s="124">
        <v>936811</v>
      </c>
      <c r="C22" s="122">
        <v>96303737849</v>
      </c>
      <c r="D22" s="98">
        <f t="shared" si="0"/>
        <v>102799.53784594758</v>
      </c>
      <c r="E22" s="116">
        <v>58680083478</v>
      </c>
      <c r="F22" s="100">
        <f t="shared" si="1"/>
        <v>62638.123888383037</v>
      </c>
      <c r="G22" s="88" t="s">
        <v>125</v>
      </c>
      <c r="H22" s="88" t="s">
        <v>125</v>
      </c>
      <c r="I22" s="90" t="s">
        <v>125</v>
      </c>
      <c r="J22" s="90">
        <v>11.1183</v>
      </c>
      <c r="K22" s="90" t="s">
        <v>125</v>
      </c>
      <c r="L22" s="89" t="s">
        <v>125</v>
      </c>
      <c r="M22" s="96">
        <v>0</v>
      </c>
      <c r="N22" s="98">
        <v>0</v>
      </c>
      <c r="O22" s="101">
        <v>0</v>
      </c>
      <c r="P22" s="125">
        <v>656417833</v>
      </c>
      <c r="Q22" s="125">
        <v>0</v>
      </c>
      <c r="R22" s="126">
        <v>0</v>
      </c>
      <c r="S22" s="102">
        <f t="shared" si="3"/>
        <v>656417833</v>
      </c>
      <c r="T22" s="107">
        <f t="shared" si="2"/>
        <v>700.69398523288044</v>
      </c>
    </row>
    <row r="23" spans="1:20">
      <c r="A23" s="10" t="s">
        <v>20</v>
      </c>
      <c r="B23" s="124">
        <v>313381</v>
      </c>
      <c r="C23" s="122">
        <v>27820404336</v>
      </c>
      <c r="D23" s="98">
        <f t="shared" si="0"/>
        <v>88775.019340674771</v>
      </c>
      <c r="E23" s="116">
        <v>16174424071</v>
      </c>
      <c r="F23" s="100">
        <f t="shared" si="1"/>
        <v>51612.650642508641</v>
      </c>
      <c r="G23" s="88">
        <v>6.6165000000000003</v>
      </c>
      <c r="H23" s="88" t="s">
        <v>125</v>
      </c>
      <c r="I23" s="90" t="s">
        <v>125</v>
      </c>
      <c r="J23" s="90" t="s">
        <v>125</v>
      </c>
      <c r="K23" s="90" t="s">
        <v>125</v>
      </c>
      <c r="L23" s="89">
        <v>0.83579999999999999</v>
      </c>
      <c r="M23" s="96">
        <v>107017893</v>
      </c>
      <c r="N23" s="98">
        <v>0</v>
      </c>
      <c r="O23" s="101">
        <v>0</v>
      </c>
      <c r="P23" s="125">
        <v>0</v>
      </c>
      <c r="Q23" s="125">
        <v>0</v>
      </c>
      <c r="R23" s="126">
        <v>13518162</v>
      </c>
      <c r="S23" s="102">
        <f t="shared" si="3"/>
        <v>120536055</v>
      </c>
      <c r="T23" s="107">
        <f t="shared" si="2"/>
        <v>384.63102421652877</v>
      </c>
    </row>
    <row r="24" spans="1:20">
      <c r="A24" s="10" t="s">
        <v>21</v>
      </c>
      <c r="B24" s="124">
        <v>105157</v>
      </c>
      <c r="C24" s="122">
        <v>12026256717</v>
      </c>
      <c r="D24" s="98">
        <f t="shared" si="0"/>
        <v>114364.77568778113</v>
      </c>
      <c r="E24" s="116">
        <v>7880853702</v>
      </c>
      <c r="F24" s="100">
        <f t="shared" si="1"/>
        <v>74943.690881253744</v>
      </c>
      <c r="G24" s="88">
        <v>8.1166999999999998</v>
      </c>
      <c r="H24" s="88">
        <v>0.495</v>
      </c>
      <c r="I24" s="90" t="s">
        <v>125</v>
      </c>
      <c r="J24" s="90" t="s">
        <v>125</v>
      </c>
      <c r="K24" s="90" t="s">
        <v>125</v>
      </c>
      <c r="L24" s="89" t="s">
        <v>125</v>
      </c>
      <c r="M24" s="96">
        <v>63966547</v>
      </c>
      <c r="N24" s="98">
        <v>3901047</v>
      </c>
      <c r="O24" s="101">
        <v>0</v>
      </c>
      <c r="P24" s="125">
        <v>0</v>
      </c>
      <c r="Q24" s="125">
        <v>0</v>
      </c>
      <c r="R24" s="126">
        <v>0</v>
      </c>
      <c r="S24" s="102">
        <f t="shared" si="3"/>
        <v>67867594</v>
      </c>
      <c r="T24" s="107">
        <f t="shared" si="2"/>
        <v>645.39302186254838</v>
      </c>
    </row>
    <row r="25" spans="1:20">
      <c r="A25" s="10" t="s">
        <v>22</v>
      </c>
      <c r="B25" s="124">
        <v>12161</v>
      </c>
      <c r="C25" s="122">
        <v>2757002489</v>
      </c>
      <c r="D25" s="98">
        <f t="shared" si="0"/>
        <v>226708.53457774853</v>
      </c>
      <c r="E25" s="116">
        <v>1827130246</v>
      </c>
      <c r="F25" s="100">
        <f t="shared" si="1"/>
        <v>150245.06586629388</v>
      </c>
      <c r="G25" s="88">
        <v>6.3064999999999998</v>
      </c>
      <c r="H25" s="88" t="s">
        <v>125</v>
      </c>
      <c r="I25" s="90" t="s">
        <v>125</v>
      </c>
      <c r="J25" s="90" t="s">
        <v>125</v>
      </c>
      <c r="K25" s="90" t="s">
        <v>125</v>
      </c>
      <c r="L25" s="89" t="s">
        <v>125</v>
      </c>
      <c r="M25" s="96">
        <v>11522801</v>
      </c>
      <c r="N25" s="98">
        <v>0</v>
      </c>
      <c r="O25" s="101">
        <v>0</v>
      </c>
      <c r="P25" s="125">
        <v>0</v>
      </c>
      <c r="Q25" s="125">
        <v>0</v>
      </c>
      <c r="R25" s="126">
        <v>0</v>
      </c>
      <c r="S25" s="102">
        <f t="shared" si="3"/>
        <v>11522801</v>
      </c>
      <c r="T25" s="107">
        <f t="shared" si="2"/>
        <v>947.52084532521997</v>
      </c>
    </row>
    <row r="26" spans="1:20">
      <c r="A26" s="10" t="s">
        <v>23</v>
      </c>
      <c r="B26" s="124">
        <v>48263</v>
      </c>
      <c r="C26" s="122">
        <v>2892149275</v>
      </c>
      <c r="D26" s="98">
        <f t="shared" si="0"/>
        <v>59924.772082133313</v>
      </c>
      <c r="E26" s="116">
        <v>1381665900</v>
      </c>
      <c r="F26" s="100">
        <f t="shared" si="1"/>
        <v>28627.849491328761</v>
      </c>
      <c r="G26" s="88">
        <v>8.9063999999999997</v>
      </c>
      <c r="H26" s="88" t="s">
        <v>125</v>
      </c>
      <c r="I26" s="90" t="s">
        <v>125</v>
      </c>
      <c r="J26" s="90" t="s">
        <v>125</v>
      </c>
      <c r="K26" s="90" t="s">
        <v>125</v>
      </c>
      <c r="L26" s="89" t="s">
        <v>125</v>
      </c>
      <c r="M26" s="96">
        <v>12304238</v>
      </c>
      <c r="N26" s="98">
        <v>0</v>
      </c>
      <c r="O26" s="101">
        <v>0</v>
      </c>
      <c r="P26" s="125">
        <v>0</v>
      </c>
      <c r="Q26" s="125">
        <v>0</v>
      </c>
      <c r="R26" s="126">
        <v>0</v>
      </c>
      <c r="S26" s="102">
        <f t="shared" si="3"/>
        <v>12304238</v>
      </c>
      <c r="T26" s="107">
        <f t="shared" si="2"/>
        <v>254.941425108261</v>
      </c>
    </row>
    <row r="27" spans="1:20">
      <c r="A27" s="10" t="s">
        <v>24</v>
      </c>
      <c r="B27" s="124">
        <v>17224</v>
      </c>
      <c r="C27" s="122">
        <v>1345888731</v>
      </c>
      <c r="D27" s="98">
        <f t="shared" si="0"/>
        <v>78140.311832326988</v>
      </c>
      <c r="E27" s="116">
        <v>642197250</v>
      </c>
      <c r="F27" s="100">
        <f t="shared" si="1"/>
        <v>37285.023803994423</v>
      </c>
      <c r="G27" s="88">
        <v>9.5</v>
      </c>
      <c r="H27" s="88" t="s">
        <v>125</v>
      </c>
      <c r="I27" s="90">
        <v>1.0624</v>
      </c>
      <c r="J27" s="90" t="s">
        <v>125</v>
      </c>
      <c r="K27" s="90" t="s">
        <v>125</v>
      </c>
      <c r="L27" s="89" t="s">
        <v>125</v>
      </c>
      <c r="M27" s="96">
        <v>6097740</v>
      </c>
      <c r="N27" s="98">
        <v>0</v>
      </c>
      <c r="O27" s="101">
        <v>688845</v>
      </c>
      <c r="P27" s="125">
        <v>0</v>
      </c>
      <c r="Q27" s="125">
        <v>0</v>
      </c>
      <c r="R27" s="126">
        <v>0</v>
      </c>
      <c r="S27" s="102">
        <f t="shared" si="3"/>
        <v>6786585</v>
      </c>
      <c r="T27" s="107">
        <f t="shared" si="2"/>
        <v>394.01910125406408</v>
      </c>
    </row>
    <row r="28" spans="1:20">
      <c r="A28" s="10" t="s">
        <v>25</v>
      </c>
      <c r="B28" s="124">
        <v>13087</v>
      </c>
      <c r="C28" s="122">
        <v>3463381517</v>
      </c>
      <c r="D28" s="98">
        <f t="shared" si="0"/>
        <v>264642.89118973026</v>
      </c>
      <c r="E28" s="116">
        <v>598117213</v>
      </c>
      <c r="F28" s="100">
        <f t="shared" si="1"/>
        <v>45703.156796821277</v>
      </c>
      <c r="G28" s="88">
        <v>9.1366999999999994</v>
      </c>
      <c r="H28" s="88" t="s">
        <v>125</v>
      </c>
      <c r="I28" s="90" t="s">
        <v>125</v>
      </c>
      <c r="J28" s="90" t="s">
        <v>125</v>
      </c>
      <c r="K28" s="90" t="s">
        <v>125</v>
      </c>
      <c r="L28" s="89">
        <v>2.75</v>
      </c>
      <c r="M28" s="96">
        <v>5464821</v>
      </c>
      <c r="N28" s="98">
        <v>0</v>
      </c>
      <c r="O28" s="101">
        <v>0</v>
      </c>
      <c r="P28" s="125">
        <v>0</v>
      </c>
      <c r="Q28" s="125">
        <v>0</v>
      </c>
      <c r="R28" s="126">
        <v>1644831</v>
      </c>
      <c r="S28" s="102">
        <f t="shared" si="3"/>
        <v>7109652</v>
      </c>
      <c r="T28" s="107">
        <f t="shared" si="2"/>
        <v>543.26064033009857</v>
      </c>
    </row>
    <row r="29" spans="1:20">
      <c r="A29" s="10" t="s">
        <v>26</v>
      </c>
      <c r="B29" s="124">
        <v>16297</v>
      </c>
      <c r="C29" s="122">
        <v>2865583070</v>
      </c>
      <c r="D29" s="98">
        <f t="shared" si="0"/>
        <v>175835.00460207401</v>
      </c>
      <c r="E29" s="116">
        <v>1603341813</v>
      </c>
      <c r="F29" s="100">
        <f t="shared" si="1"/>
        <v>98382.63563846107</v>
      </c>
      <c r="G29" s="88">
        <v>7.2442000000000002</v>
      </c>
      <c r="H29" s="88" t="s">
        <v>125</v>
      </c>
      <c r="I29" s="90" t="s">
        <v>125</v>
      </c>
      <c r="J29" s="90" t="s">
        <v>125</v>
      </c>
      <c r="K29" s="90">
        <v>0.39290000000000003</v>
      </c>
      <c r="L29" s="89">
        <v>0.27350000000000002</v>
      </c>
      <c r="M29" s="96">
        <v>11614797</v>
      </c>
      <c r="N29" s="98">
        <v>0</v>
      </c>
      <c r="O29" s="101">
        <v>0</v>
      </c>
      <c r="P29" s="125">
        <v>0</v>
      </c>
      <c r="Q29" s="125">
        <v>629873</v>
      </c>
      <c r="R29" s="126">
        <v>438476</v>
      </c>
      <c r="S29" s="102">
        <f t="shared" si="3"/>
        <v>12683146</v>
      </c>
      <c r="T29" s="107">
        <f t="shared" si="2"/>
        <v>778.25035282567342</v>
      </c>
    </row>
    <row r="30" spans="1:20">
      <c r="A30" s="10" t="s">
        <v>27</v>
      </c>
      <c r="B30" s="124">
        <v>14663</v>
      </c>
      <c r="C30" s="122">
        <v>1279842176</v>
      </c>
      <c r="D30" s="98">
        <f t="shared" si="0"/>
        <v>87283.787492327625</v>
      </c>
      <c r="E30" s="116">
        <v>759683607</v>
      </c>
      <c r="F30" s="100">
        <f t="shared" si="1"/>
        <v>51809.561958671489</v>
      </c>
      <c r="G30" s="88">
        <v>10</v>
      </c>
      <c r="H30" s="88" t="s">
        <v>125</v>
      </c>
      <c r="I30" s="90" t="s">
        <v>125</v>
      </c>
      <c r="J30" s="90" t="s">
        <v>125</v>
      </c>
      <c r="K30" s="90" t="s">
        <v>125</v>
      </c>
      <c r="L30" s="89" t="s">
        <v>125</v>
      </c>
      <c r="M30" s="96">
        <v>7596836</v>
      </c>
      <c r="N30" s="98">
        <v>0</v>
      </c>
      <c r="O30" s="101">
        <v>0</v>
      </c>
      <c r="P30" s="125">
        <v>0</v>
      </c>
      <c r="Q30" s="125">
        <v>0</v>
      </c>
      <c r="R30" s="126">
        <v>0</v>
      </c>
      <c r="S30" s="102">
        <f t="shared" si="3"/>
        <v>7596836</v>
      </c>
      <c r="T30" s="107">
        <f t="shared" si="2"/>
        <v>518.09561481279411</v>
      </c>
    </row>
    <row r="31" spans="1:20">
      <c r="A31" s="10" t="s">
        <v>28</v>
      </c>
      <c r="B31" s="124">
        <v>27426</v>
      </c>
      <c r="C31" s="122">
        <v>3265833005</v>
      </c>
      <c r="D31" s="98">
        <f t="shared" si="0"/>
        <v>119077.99186902939</v>
      </c>
      <c r="E31" s="116">
        <v>1560841402</v>
      </c>
      <c r="F31" s="100">
        <f t="shared" si="1"/>
        <v>56911.011521913511</v>
      </c>
      <c r="G31" s="88">
        <v>8.8991000000000007</v>
      </c>
      <c r="H31" s="88" t="s">
        <v>125</v>
      </c>
      <c r="I31" s="90" t="s">
        <v>125</v>
      </c>
      <c r="J31" s="90" t="s">
        <v>125</v>
      </c>
      <c r="K31" s="90" t="s">
        <v>125</v>
      </c>
      <c r="L31" s="89" t="s">
        <v>125</v>
      </c>
      <c r="M31" s="96">
        <v>13896195</v>
      </c>
      <c r="N31" s="98">
        <v>0</v>
      </c>
      <c r="O31" s="101">
        <v>0</v>
      </c>
      <c r="P31" s="125">
        <v>0</v>
      </c>
      <c r="Q31" s="125">
        <v>0</v>
      </c>
      <c r="R31" s="126">
        <v>0</v>
      </c>
      <c r="S31" s="102">
        <f t="shared" si="3"/>
        <v>13896195</v>
      </c>
      <c r="T31" s="107">
        <f t="shared" si="2"/>
        <v>506.67961058849266</v>
      </c>
    </row>
    <row r="32" spans="1:20">
      <c r="A32" s="10" t="s">
        <v>29</v>
      </c>
      <c r="B32" s="124">
        <v>39057</v>
      </c>
      <c r="C32" s="122">
        <v>5581581626</v>
      </c>
      <c r="D32" s="98">
        <f t="shared" si="0"/>
        <v>142908.61115805106</v>
      </c>
      <c r="E32" s="116">
        <v>1911107830</v>
      </c>
      <c r="F32" s="100">
        <f t="shared" si="1"/>
        <v>48931.249967995493</v>
      </c>
      <c r="G32" s="88">
        <v>8.4908999999999999</v>
      </c>
      <c r="H32" s="88" t="s">
        <v>125</v>
      </c>
      <c r="I32" s="90" t="s">
        <v>125</v>
      </c>
      <c r="J32" s="90" t="s">
        <v>125</v>
      </c>
      <c r="K32" s="90" t="s">
        <v>125</v>
      </c>
      <c r="L32" s="89" t="s">
        <v>125</v>
      </c>
      <c r="M32" s="96">
        <v>16238388</v>
      </c>
      <c r="N32" s="98">
        <v>0</v>
      </c>
      <c r="O32" s="101">
        <v>0</v>
      </c>
      <c r="P32" s="125">
        <v>0</v>
      </c>
      <c r="Q32" s="125">
        <v>0</v>
      </c>
      <c r="R32" s="126">
        <v>0</v>
      </c>
      <c r="S32" s="102">
        <f t="shared" si="3"/>
        <v>16238388</v>
      </c>
      <c r="T32" s="107">
        <f t="shared" si="2"/>
        <v>415.76127198709577</v>
      </c>
    </row>
    <row r="33" spans="1:20">
      <c r="A33" s="10" t="s">
        <v>30</v>
      </c>
      <c r="B33" s="124">
        <v>181882</v>
      </c>
      <c r="C33" s="122">
        <v>14087994460</v>
      </c>
      <c r="D33" s="98">
        <f t="shared" si="0"/>
        <v>77456.782199447989</v>
      </c>
      <c r="E33" s="116">
        <v>8180882899</v>
      </c>
      <c r="F33" s="100">
        <f t="shared" si="1"/>
        <v>44979.068291529671</v>
      </c>
      <c r="G33" s="88">
        <v>7.7104999999999997</v>
      </c>
      <c r="H33" s="88" t="s">
        <v>125</v>
      </c>
      <c r="I33" s="90" t="s">
        <v>125</v>
      </c>
      <c r="J33" s="90" t="s">
        <v>125</v>
      </c>
      <c r="K33" s="90" t="s">
        <v>125</v>
      </c>
      <c r="L33" s="89">
        <v>1.2586999999999999</v>
      </c>
      <c r="M33" s="96">
        <v>63152727</v>
      </c>
      <c r="N33" s="98">
        <v>0</v>
      </c>
      <c r="O33" s="101">
        <v>0</v>
      </c>
      <c r="P33" s="125">
        <v>0</v>
      </c>
      <c r="Q33" s="125">
        <v>0</v>
      </c>
      <c r="R33" s="126">
        <v>10309299</v>
      </c>
      <c r="S33" s="102">
        <f t="shared" si="3"/>
        <v>73462026</v>
      </c>
      <c r="T33" s="107">
        <f t="shared" si="2"/>
        <v>403.8993743196138</v>
      </c>
    </row>
    <row r="34" spans="1:20">
      <c r="A34" s="10" t="s">
        <v>31</v>
      </c>
      <c r="B34" s="124">
        <v>102138</v>
      </c>
      <c r="C34" s="122">
        <v>7536202900</v>
      </c>
      <c r="D34" s="98">
        <f t="shared" si="0"/>
        <v>73784.51604691692</v>
      </c>
      <c r="E34" s="116">
        <v>4760186166</v>
      </c>
      <c r="F34" s="100">
        <f t="shared" si="1"/>
        <v>46605.43740821242</v>
      </c>
      <c r="G34" s="88">
        <v>8.5500000000000007</v>
      </c>
      <c r="H34" s="88" t="s">
        <v>125</v>
      </c>
      <c r="I34" s="90" t="s">
        <v>125</v>
      </c>
      <c r="J34" s="90" t="s">
        <v>125</v>
      </c>
      <c r="K34" s="90" t="s">
        <v>125</v>
      </c>
      <c r="L34" s="89" t="s">
        <v>125</v>
      </c>
      <c r="M34" s="96">
        <v>40713868</v>
      </c>
      <c r="N34" s="98">
        <v>0</v>
      </c>
      <c r="O34" s="101">
        <v>0</v>
      </c>
      <c r="P34" s="125">
        <v>0</v>
      </c>
      <c r="Q34" s="125">
        <v>0</v>
      </c>
      <c r="R34" s="126">
        <v>0</v>
      </c>
      <c r="S34" s="102">
        <f t="shared" si="3"/>
        <v>40713868</v>
      </c>
      <c r="T34" s="107">
        <f t="shared" si="2"/>
        <v>398.61626426990932</v>
      </c>
    </row>
    <row r="35" spans="1:20">
      <c r="A35" s="10" t="s">
        <v>32</v>
      </c>
      <c r="B35" s="124">
        <v>1379302</v>
      </c>
      <c r="C35" s="122">
        <v>129864437444</v>
      </c>
      <c r="D35" s="98">
        <f t="shared" si="0"/>
        <v>94152.286768234946</v>
      </c>
      <c r="E35" s="116">
        <v>86143845068</v>
      </c>
      <c r="F35" s="100">
        <f t="shared" si="1"/>
        <v>62454.665525026423</v>
      </c>
      <c r="G35" s="88">
        <v>5.7309000000000001</v>
      </c>
      <c r="H35" s="88">
        <v>6.0400000000000002E-2</v>
      </c>
      <c r="I35" s="90" t="s">
        <v>125</v>
      </c>
      <c r="J35" s="90" t="s">
        <v>125</v>
      </c>
      <c r="K35" s="90">
        <v>0.5383</v>
      </c>
      <c r="L35" s="89">
        <v>2.6642999999999999</v>
      </c>
      <c r="M35" s="96">
        <v>494687793</v>
      </c>
      <c r="N35" s="98">
        <v>5241226</v>
      </c>
      <c r="O35" s="101">
        <v>0</v>
      </c>
      <c r="P35" s="125">
        <v>0</v>
      </c>
      <c r="Q35" s="125">
        <v>46473372</v>
      </c>
      <c r="R35" s="126">
        <v>230021975</v>
      </c>
      <c r="S35" s="102">
        <f t="shared" si="3"/>
        <v>776424366</v>
      </c>
      <c r="T35" s="107">
        <f t="shared" si="2"/>
        <v>562.91107096197936</v>
      </c>
    </row>
    <row r="36" spans="1:20">
      <c r="A36" s="10" t="s">
        <v>33</v>
      </c>
      <c r="B36" s="124">
        <v>20210</v>
      </c>
      <c r="C36" s="122">
        <v>1158050239</v>
      </c>
      <c r="D36" s="98">
        <f t="shared" si="0"/>
        <v>57300.85299356754</v>
      </c>
      <c r="E36" s="116">
        <v>449334520</v>
      </c>
      <c r="F36" s="100">
        <f t="shared" si="1"/>
        <v>22233.276595744679</v>
      </c>
      <c r="G36" s="88">
        <v>9.5</v>
      </c>
      <c r="H36" s="88" t="s">
        <v>125</v>
      </c>
      <c r="I36" s="90" t="s">
        <v>125</v>
      </c>
      <c r="J36" s="90" t="s">
        <v>125</v>
      </c>
      <c r="K36" s="90" t="s">
        <v>125</v>
      </c>
      <c r="L36" s="89" t="s">
        <v>125</v>
      </c>
      <c r="M36" s="96">
        <v>4268682</v>
      </c>
      <c r="N36" s="98">
        <v>0</v>
      </c>
      <c r="O36" s="101">
        <v>0</v>
      </c>
      <c r="P36" s="125">
        <v>0</v>
      </c>
      <c r="Q36" s="125">
        <v>0</v>
      </c>
      <c r="R36" s="126">
        <v>0</v>
      </c>
      <c r="S36" s="102">
        <f t="shared" si="3"/>
        <v>4268682</v>
      </c>
      <c r="T36" s="107">
        <f t="shared" si="2"/>
        <v>211.21632855022267</v>
      </c>
    </row>
    <row r="37" spans="1:20">
      <c r="A37" s="10" t="s">
        <v>34</v>
      </c>
      <c r="B37" s="124">
        <v>148962</v>
      </c>
      <c r="C37" s="122">
        <v>24371353730</v>
      </c>
      <c r="D37" s="98">
        <f t="shared" si="0"/>
        <v>163607.85791007103</v>
      </c>
      <c r="E37" s="116">
        <v>16244315578</v>
      </c>
      <c r="F37" s="100">
        <f t="shared" si="1"/>
        <v>109050.06362696526</v>
      </c>
      <c r="G37" s="88">
        <v>3.4603999999999999</v>
      </c>
      <c r="H37" s="88">
        <v>0.29549999999999998</v>
      </c>
      <c r="I37" s="90" t="s">
        <v>125</v>
      </c>
      <c r="J37" s="90" t="s">
        <v>125</v>
      </c>
      <c r="K37" s="90">
        <v>1.9383999999999999</v>
      </c>
      <c r="L37" s="89">
        <v>0.59219999999999995</v>
      </c>
      <c r="M37" s="96">
        <v>56322026</v>
      </c>
      <c r="N37" s="98">
        <v>4809615</v>
      </c>
      <c r="O37" s="101">
        <v>0</v>
      </c>
      <c r="P37" s="125">
        <v>0</v>
      </c>
      <c r="Q37" s="125">
        <v>31550170</v>
      </c>
      <c r="R37" s="126">
        <v>9639355</v>
      </c>
      <c r="S37" s="102">
        <f t="shared" si="3"/>
        <v>102321166</v>
      </c>
      <c r="T37" s="107">
        <f t="shared" si="2"/>
        <v>686.8944160255636</v>
      </c>
    </row>
    <row r="38" spans="1:20">
      <c r="A38" s="10" t="s">
        <v>35</v>
      </c>
      <c r="B38" s="124">
        <v>50418</v>
      </c>
      <c r="C38" s="122">
        <v>3038733568</v>
      </c>
      <c r="D38" s="98">
        <f t="shared" si="0"/>
        <v>60270.807410051966</v>
      </c>
      <c r="E38" s="116">
        <v>1541141341</v>
      </c>
      <c r="F38" s="100">
        <f t="shared" si="1"/>
        <v>30567.284323059226</v>
      </c>
      <c r="G38" s="88">
        <v>7.8727</v>
      </c>
      <c r="H38" s="88" t="s">
        <v>125</v>
      </c>
      <c r="I38" s="90" t="s">
        <v>125</v>
      </c>
      <c r="J38" s="90" t="s">
        <v>125</v>
      </c>
      <c r="K38" s="90" t="s">
        <v>125</v>
      </c>
      <c r="L38" s="89" t="s">
        <v>125</v>
      </c>
      <c r="M38" s="96">
        <v>12132480</v>
      </c>
      <c r="N38" s="98">
        <v>0</v>
      </c>
      <c r="O38" s="101">
        <v>0</v>
      </c>
      <c r="P38" s="125">
        <v>0</v>
      </c>
      <c r="Q38" s="125">
        <v>0</v>
      </c>
      <c r="R38" s="126">
        <v>0</v>
      </c>
      <c r="S38" s="102">
        <f t="shared" si="3"/>
        <v>12132480</v>
      </c>
      <c r="T38" s="107">
        <f t="shared" si="2"/>
        <v>240.63786742829942</v>
      </c>
    </row>
    <row r="39" spans="1:20">
      <c r="A39" s="10" t="s">
        <v>36</v>
      </c>
      <c r="B39" s="124">
        <v>14611</v>
      </c>
      <c r="C39" s="122">
        <v>1445152560</v>
      </c>
      <c r="D39" s="98">
        <f t="shared" si="0"/>
        <v>98908.531927999458</v>
      </c>
      <c r="E39" s="116">
        <v>587901992</v>
      </c>
      <c r="F39" s="100">
        <f t="shared" si="1"/>
        <v>40236.94422010814</v>
      </c>
      <c r="G39" s="88">
        <v>8</v>
      </c>
      <c r="H39" s="88" t="s">
        <v>125</v>
      </c>
      <c r="I39" s="90" t="s">
        <v>125</v>
      </c>
      <c r="J39" s="90" t="s">
        <v>125</v>
      </c>
      <c r="K39" s="90" t="s">
        <v>125</v>
      </c>
      <c r="L39" s="89" t="s">
        <v>125</v>
      </c>
      <c r="M39" s="96">
        <v>4703216</v>
      </c>
      <c r="N39" s="98">
        <v>0</v>
      </c>
      <c r="O39" s="101">
        <v>0</v>
      </c>
      <c r="P39" s="125">
        <v>0</v>
      </c>
      <c r="Q39" s="125">
        <v>0</v>
      </c>
      <c r="R39" s="126">
        <v>0</v>
      </c>
      <c r="S39" s="102">
        <f t="shared" si="3"/>
        <v>4703216</v>
      </c>
      <c r="T39" s="107">
        <f t="shared" si="2"/>
        <v>321.89555814112657</v>
      </c>
    </row>
    <row r="40" spans="1:20">
      <c r="A40" s="10" t="s">
        <v>37</v>
      </c>
      <c r="B40" s="124">
        <v>8479</v>
      </c>
      <c r="C40" s="122">
        <v>735332181</v>
      </c>
      <c r="D40" s="98">
        <f t="shared" si="0"/>
        <v>86723.92746786178</v>
      </c>
      <c r="E40" s="116">
        <v>262638792</v>
      </c>
      <c r="F40" s="100">
        <f t="shared" si="1"/>
        <v>30975.208397216655</v>
      </c>
      <c r="G40" s="88">
        <v>9.6999999999999993</v>
      </c>
      <c r="H40" s="88" t="s">
        <v>125</v>
      </c>
      <c r="I40" s="90" t="s">
        <v>125</v>
      </c>
      <c r="J40" s="90" t="s">
        <v>125</v>
      </c>
      <c r="K40" s="90" t="s">
        <v>125</v>
      </c>
      <c r="L40" s="89" t="s">
        <v>125</v>
      </c>
      <c r="M40" s="96">
        <v>2547596</v>
      </c>
      <c r="N40" s="98">
        <v>0</v>
      </c>
      <c r="O40" s="101">
        <v>0</v>
      </c>
      <c r="P40" s="125">
        <v>0</v>
      </c>
      <c r="Q40" s="125">
        <v>0</v>
      </c>
      <c r="R40" s="126">
        <v>0</v>
      </c>
      <c r="S40" s="102">
        <f t="shared" si="3"/>
        <v>2547596</v>
      </c>
      <c r="T40" s="107">
        <f t="shared" si="2"/>
        <v>300.45948814718719</v>
      </c>
    </row>
    <row r="41" spans="1:20">
      <c r="A41" s="10" t="s">
        <v>38</v>
      </c>
      <c r="B41" s="124">
        <v>331724</v>
      </c>
      <c r="C41" s="122">
        <v>27478391343</v>
      </c>
      <c r="D41" s="98">
        <f t="shared" si="0"/>
        <v>82835.101900977927</v>
      </c>
      <c r="E41" s="116">
        <v>18744261718</v>
      </c>
      <c r="F41" s="100">
        <f t="shared" si="1"/>
        <v>56505.594162617119</v>
      </c>
      <c r="G41" s="88">
        <v>5.1180000000000003</v>
      </c>
      <c r="H41" s="88">
        <v>0.15240000000000001</v>
      </c>
      <c r="I41" s="90" t="s">
        <v>125</v>
      </c>
      <c r="J41" s="90" t="s">
        <v>125</v>
      </c>
      <c r="K41" s="90" t="s">
        <v>125</v>
      </c>
      <c r="L41" s="89">
        <v>0.94520000000000004</v>
      </c>
      <c r="M41" s="96">
        <v>96065830</v>
      </c>
      <c r="N41" s="98">
        <v>2860577</v>
      </c>
      <c r="O41" s="101">
        <v>0</v>
      </c>
      <c r="P41" s="125">
        <v>0</v>
      </c>
      <c r="Q41" s="125">
        <v>0</v>
      </c>
      <c r="R41" s="126">
        <v>17742308</v>
      </c>
      <c r="S41" s="102">
        <f t="shared" si="3"/>
        <v>116668715</v>
      </c>
      <c r="T41" s="107">
        <f t="shared" si="2"/>
        <v>351.70417274601778</v>
      </c>
    </row>
    <row r="42" spans="1:20">
      <c r="A42" s="10" t="s">
        <v>39</v>
      </c>
      <c r="B42" s="124">
        <v>698468</v>
      </c>
      <c r="C42" s="122">
        <v>105312245553</v>
      </c>
      <c r="D42" s="98">
        <f t="shared" si="0"/>
        <v>150776.04922917014</v>
      </c>
      <c r="E42" s="116">
        <v>74039117639</v>
      </c>
      <c r="F42" s="100">
        <f t="shared" si="1"/>
        <v>106002.16135742798</v>
      </c>
      <c r="G42" s="88">
        <v>4.0506000000000002</v>
      </c>
      <c r="H42" s="88" t="s">
        <v>125</v>
      </c>
      <c r="I42" s="90" t="s">
        <v>125</v>
      </c>
      <c r="J42" s="90">
        <v>0.90380000000000005</v>
      </c>
      <c r="K42" s="90" t="s">
        <v>125</v>
      </c>
      <c r="L42" s="89">
        <v>9.4299999999999995E-2</v>
      </c>
      <c r="M42" s="96">
        <v>299935455</v>
      </c>
      <c r="N42" s="98">
        <v>0</v>
      </c>
      <c r="O42" s="101">
        <v>0</v>
      </c>
      <c r="P42" s="125">
        <v>66922390</v>
      </c>
      <c r="Q42" s="125">
        <v>0</v>
      </c>
      <c r="R42" s="126">
        <v>6979946</v>
      </c>
      <c r="S42" s="102">
        <f t="shared" si="3"/>
        <v>373837791</v>
      </c>
      <c r="T42" s="107">
        <f t="shared" si="2"/>
        <v>535.22536608692167</v>
      </c>
    </row>
    <row r="43" spans="1:20">
      <c r="A43" s="10" t="s">
        <v>40</v>
      </c>
      <c r="B43" s="124">
        <v>287899</v>
      </c>
      <c r="C43" s="122">
        <v>26848758610</v>
      </c>
      <c r="D43" s="98">
        <f t="shared" si="0"/>
        <v>93257.561193335161</v>
      </c>
      <c r="E43" s="116">
        <v>15578710594</v>
      </c>
      <c r="F43" s="100">
        <f t="shared" si="1"/>
        <v>54111.721798269529</v>
      </c>
      <c r="G43" s="88">
        <v>8.3143999999999991</v>
      </c>
      <c r="H43" s="88" t="s">
        <v>125</v>
      </c>
      <c r="I43" s="90" t="s">
        <v>125</v>
      </c>
      <c r="J43" s="90" t="s">
        <v>125</v>
      </c>
      <c r="K43" s="90" t="s">
        <v>125</v>
      </c>
      <c r="L43" s="89">
        <v>0.5</v>
      </c>
      <c r="M43" s="96">
        <v>129612358</v>
      </c>
      <c r="N43" s="98">
        <v>0</v>
      </c>
      <c r="O43" s="101">
        <v>0</v>
      </c>
      <c r="P43" s="125">
        <v>0</v>
      </c>
      <c r="Q43" s="125">
        <v>0</v>
      </c>
      <c r="R43" s="126">
        <v>7794479</v>
      </c>
      <c r="S43" s="102">
        <f t="shared" si="3"/>
        <v>137406837</v>
      </c>
      <c r="T43" s="107">
        <f t="shared" si="2"/>
        <v>477.27445041490245</v>
      </c>
    </row>
    <row r="44" spans="1:20">
      <c r="A44" s="10" t="s">
        <v>41</v>
      </c>
      <c r="B44" s="124">
        <v>41015</v>
      </c>
      <c r="C44" s="122">
        <v>3466393474</v>
      </c>
      <c r="D44" s="98">
        <f t="shared" si="0"/>
        <v>84515.26207485066</v>
      </c>
      <c r="E44" s="116">
        <v>1706339335</v>
      </c>
      <c r="F44" s="100">
        <f t="shared" si="1"/>
        <v>41602.812019992685</v>
      </c>
      <c r="G44" s="88">
        <v>9</v>
      </c>
      <c r="H44" s="88" t="s">
        <v>125</v>
      </c>
      <c r="I44" s="90" t="s">
        <v>125</v>
      </c>
      <c r="J44" s="90" t="s">
        <v>125</v>
      </c>
      <c r="K44" s="90" t="s">
        <v>125</v>
      </c>
      <c r="L44" s="89" t="s">
        <v>125</v>
      </c>
      <c r="M44" s="96">
        <v>15357071</v>
      </c>
      <c r="N44" s="98">
        <v>0</v>
      </c>
      <c r="O44" s="101">
        <v>0</v>
      </c>
      <c r="P44" s="125">
        <v>0</v>
      </c>
      <c r="Q44" s="125">
        <v>0</v>
      </c>
      <c r="R44" s="126">
        <v>0</v>
      </c>
      <c r="S44" s="102">
        <f t="shared" si="3"/>
        <v>15357071</v>
      </c>
      <c r="T44" s="107">
        <f t="shared" si="2"/>
        <v>374.42572229672072</v>
      </c>
    </row>
    <row r="45" spans="1:20">
      <c r="A45" s="10" t="s">
        <v>42</v>
      </c>
      <c r="B45" s="124">
        <v>8719</v>
      </c>
      <c r="C45" s="122">
        <v>933746847</v>
      </c>
      <c r="D45" s="98">
        <f t="shared" si="0"/>
        <v>107093.34178231448</v>
      </c>
      <c r="E45" s="116">
        <v>243507247</v>
      </c>
      <c r="F45" s="100">
        <f t="shared" si="1"/>
        <v>27928.345796536301</v>
      </c>
      <c r="G45" s="88">
        <v>9.5578000000000003</v>
      </c>
      <c r="H45" s="88" t="s">
        <v>125</v>
      </c>
      <c r="I45" s="90" t="s">
        <v>125</v>
      </c>
      <c r="J45" s="90" t="s">
        <v>125</v>
      </c>
      <c r="K45" s="90" t="s">
        <v>125</v>
      </c>
      <c r="L45" s="89" t="s">
        <v>125</v>
      </c>
      <c r="M45" s="96">
        <v>2327315</v>
      </c>
      <c r="N45" s="98">
        <v>0</v>
      </c>
      <c r="O45" s="101">
        <v>0</v>
      </c>
      <c r="P45" s="125">
        <v>0</v>
      </c>
      <c r="Q45" s="125">
        <v>0</v>
      </c>
      <c r="R45" s="126">
        <v>0</v>
      </c>
      <c r="S45" s="102">
        <f t="shared" si="3"/>
        <v>2327315</v>
      </c>
      <c r="T45" s="107">
        <f t="shared" si="2"/>
        <v>266.92453262988874</v>
      </c>
    </row>
    <row r="46" spans="1:20">
      <c r="A46" s="10" t="s">
        <v>43</v>
      </c>
      <c r="B46" s="124">
        <v>19377</v>
      </c>
      <c r="C46" s="122">
        <v>1420141321</v>
      </c>
      <c r="D46" s="98">
        <f t="shared" si="0"/>
        <v>73290.051143107805</v>
      </c>
      <c r="E46" s="116">
        <v>680631869</v>
      </c>
      <c r="F46" s="100">
        <f t="shared" si="1"/>
        <v>35125.760902100432</v>
      </c>
      <c r="G46" s="88">
        <v>10</v>
      </c>
      <c r="H46" s="88" t="s">
        <v>125</v>
      </c>
      <c r="I46" s="90" t="s">
        <v>125</v>
      </c>
      <c r="J46" s="90" t="s">
        <v>125</v>
      </c>
      <c r="K46" s="90" t="s">
        <v>125</v>
      </c>
      <c r="L46" s="89" t="s">
        <v>125</v>
      </c>
      <c r="M46" s="96">
        <v>6806319</v>
      </c>
      <c r="N46" s="98">
        <v>0</v>
      </c>
      <c r="O46" s="101">
        <v>0</v>
      </c>
      <c r="P46" s="125">
        <v>0</v>
      </c>
      <c r="Q46" s="125">
        <v>0</v>
      </c>
      <c r="R46" s="126">
        <v>0</v>
      </c>
      <c r="S46" s="102">
        <f t="shared" si="3"/>
        <v>6806319</v>
      </c>
      <c r="T46" s="107">
        <f t="shared" si="2"/>
        <v>351.25762501935282</v>
      </c>
    </row>
    <row r="47" spans="1:20">
      <c r="A47" s="10" t="s">
        <v>44</v>
      </c>
      <c r="B47" s="124">
        <v>368782</v>
      </c>
      <c r="C47" s="122">
        <v>46062218153</v>
      </c>
      <c r="D47" s="98">
        <f t="shared" si="0"/>
        <v>124903.65080996361</v>
      </c>
      <c r="E47" s="116">
        <v>33338703267</v>
      </c>
      <c r="F47" s="100">
        <f t="shared" si="1"/>
        <v>90402.197685895735</v>
      </c>
      <c r="G47" s="88">
        <v>6.4302999999999999</v>
      </c>
      <c r="H47" s="88">
        <v>2.3E-3</v>
      </c>
      <c r="I47" s="90" t="s">
        <v>125</v>
      </c>
      <c r="J47" s="90" t="s">
        <v>125</v>
      </c>
      <c r="K47" s="90" t="s">
        <v>125</v>
      </c>
      <c r="L47" s="89">
        <v>0.44479999999999997</v>
      </c>
      <c r="M47" s="96">
        <v>214566889</v>
      </c>
      <c r="N47" s="98">
        <v>76774</v>
      </c>
      <c r="O47" s="101">
        <v>0</v>
      </c>
      <c r="P47" s="125">
        <v>0</v>
      </c>
      <c r="Q47" s="125">
        <v>0</v>
      </c>
      <c r="R47" s="126">
        <v>14842992</v>
      </c>
      <c r="S47" s="102">
        <f t="shared" si="3"/>
        <v>229486655</v>
      </c>
      <c r="T47" s="107">
        <f t="shared" si="2"/>
        <v>622.282690044525</v>
      </c>
    </row>
    <row r="48" spans="1:20">
      <c r="A48" s="10" t="s">
        <v>45</v>
      </c>
      <c r="B48" s="124">
        <v>349267</v>
      </c>
      <c r="C48" s="122">
        <v>27255188555</v>
      </c>
      <c r="D48" s="98">
        <f t="shared" si="0"/>
        <v>78035.395714453407</v>
      </c>
      <c r="E48" s="116">
        <v>16498727716</v>
      </c>
      <c r="F48" s="100">
        <f t="shared" si="1"/>
        <v>47238.152233105335</v>
      </c>
      <c r="G48" s="88">
        <v>3.98</v>
      </c>
      <c r="H48" s="88">
        <v>0.04</v>
      </c>
      <c r="I48" s="90" t="s">
        <v>125</v>
      </c>
      <c r="J48" s="90" t="s">
        <v>125</v>
      </c>
      <c r="K48" s="90">
        <v>3.8600000000000002E-2</v>
      </c>
      <c r="L48" s="89">
        <v>3.0602999999999998</v>
      </c>
      <c r="M48" s="96">
        <v>65707962</v>
      </c>
      <c r="N48" s="98">
        <v>660402</v>
      </c>
      <c r="O48" s="101">
        <v>0</v>
      </c>
      <c r="P48" s="125">
        <v>0</v>
      </c>
      <c r="Q48" s="125">
        <v>636731</v>
      </c>
      <c r="R48" s="126">
        <v>50524702</v>
      </c>
      <c r="S48" s="102">
        <f t="shared" si="3"/>
        <v>117529797</v>
      </c>
      <c r="T48" s="107">
        <f t="shared" si="2"/>
        <v>336.50415584638688</v>
      </c>
    </row>
    <row r="49" spans="1:20">
      <c r="A49" s="10" t="s">
        <v>46</v>
      </c>
      <c r="B49" s="124">
        <v>153022</v>
      </c>
      <c r="C49" s="122">
        <v>30217242381</v>
      </c>
      <c r="D49" s="98">
        <f t="shared" si="0"/>
        <v>197469.92184783888</v>
      </c>
      <c r="E49" s="116">
        <v>20758469618</v>
      </c>
      <c r="F49" s="100">
        <f t="shared" si="1"/>
        <v>135656.76581145194</v>
      </c>
      <c r="G49" s="88">
        <v>6.3887</v>
      </c>
      <c r="H49" s="88" t="s">
        <v>125</v>
      </c>
      <c r="I49" s="90" t="s">
        <v>125</v>
      </c>
      <c r="J49" s="90" t="s">
        <v>125</v>
      </c>
      <c r="K49" s="90" t="s">
        <v>125</v>
      </c>
      <c r="L49" s="89">
        <v>2.484</v>
      </c>
      <c r="M49" s="96">
        <v>132715449</v>
      </c>
      <c r="N49" s="98">
        <v>0</v>
      </c>
      <c r="O49" s="101">
        <v>0</v>
      </c>
      <c r="P49" s="125">
        <v>0</v>
      </c>
      <c r="Q49" s="125">
        <v>0</v>
      </c>
      <c r="R49" s="126">
        <v>51600267</v>
      </c>
      <c r="S49" s="102">
        <f t="shared" si="3"/>
        <v>184315716</v>
      </c>
      <c r="T49" s="107">
        <f t="shared" si="2"/>
        <v>1204.5046856007632</v>
      </c>
    </row>
    <row r="50" spans="1:20">
      <c r="A50" s="10" t="s">
        <v>47</v>
      </c>
      <c r="B50" s="124">
        <v>2743095</v>
      </c>
      <c r="C50" s="122">
        <v>398734077614</v>
      </c>
      <c r="D50" s="98">
        <f t="shared" si="0"/>
        <v>145359.19376252007</v>
      </c>
      <c r="E50" s="116">
        <v>268625017894</v>
      </c>
      <c r="F50" s="100">
        <f t="shared" si="1"/>
        <v>97927.712271722266</v>
      </c>
      <c r="G50" s="88">
        <v>4.6669</v>
      </c>
      <c r="H50" s="88">
        <v>0.4</v>
      </c>
      <c r="I50" s="90" t="s">
        <v>125</v>
      </c>
      <c r="J50" s="90">
        <v>0.50729999999999997</v>
      </c>
      <c r="K50" s="90">
        <v>1.6182000000000001</v>
      </c>
      <c r="L50" s="89">
        <v>0</v>
      </c>
      <c r="M50" s="96">
        <v>1270989059</v>
      </c>
      <c r="N50" s="98">
        <v>109023953</v>
      </c>
      <c r="O50" s="101">
        <v>0</v>
      </c>
      <c r="P50" s="125">
        <v>138165934</v>
      </c>
      <c r="Q50" s="125">
        <v>440707736</v>
      </c>
      <c r="R50" s="126">
        <v>0</v>
      </c>
      <c r="S50" s="102">
        <f t="shared" si="3"/>
        <v>1958886682</v>
      </c>
      <c r="T50" s="107">
        <f t="shared" si="2"/>
        <v>714.11550894154232</v>
      </c>
    </row>
    <row r="51" spans="1:20">
      <c r="A51" s="10" t="s">
        <v>48</v>
      </c>
      <c r="B51" s="124">
        <v>76889</v>
      </c>
      <c r="C51" s="122">
        <v>36109249015</v>
      </c>
      <c r="D51" s="98">
        <f t="shared" si="0"/>
        <v>469628.28252415819</v>
      </c>
      <c r="E51" s="116">
        <v>24925686939</v>
      </c>
      <c r="F51" s="100">
        <f t="shared" si="1"/>
        <v>324177.54085759993</v>
      </c>
      <c r="G51" s="88">
        <v>2.6957</v>
      </c>
      <c r="H51" s="88" t="s">
        <v>125</v>
      </c>
      <c r="I51" s="90" t="s">
        <v>125</v>
      </c>
      <c r="J51" s="90" t="s">
        <v>125</v>
      </c>
      <c r="K51" s="90" t="s">
        <v>125</v>
      </c>
      <c r="L51" s="89">
        <v>0.7177</v>
      </c>
      <c r="M51" s="96">
        <v>67411124</v>
      </c>
      <c r="N51" s="98">
        <v>0</v>
      </c>
      <c r="O51" s="101">
        <v>0</v>
      </c>
      <c r="P51" s="125">
        <v>0</v>
      </c>
      <c r="Q51" s="125">
        <v>0</v>
      </c>
      <c r="R51" s="126">
        <v>17946292</v>
      </c>
      <c r="S51" s="102">
        <f t="shared" si="3"/>
        <v>85357416</v>
      </c>
      <c r="T51" s="107">
        <f t="shared" si="2"/>
        <v>1110.1381992222555</v>
      </c>
    </row>
    <row r="52" spans="1:20">
      <c r="A52" s="10" t="s">
        <v>49</v>
      </c>
      <c r="B52" s="124">
        <v>80456</v>
      </c>
      <c r="C52" s="122">
        <v>11717907308</v>
      </c>
      <c r="D52" s="98">
        <f t="shared" si="0"/>
        <v>145643.67241722182</v>
      </c>
      <c r="E52" s="116">
        <v>7811856786</v>
      </c>
      <c r="F52" s="100">
        <f t="shared" si="1"/>
        <v>97094.769638063037</v>
      </c>
      <c r="G52" s="88">
        <v>6.5670000000000002</v>
      </c>
      <c r="H52" s="88" t="s">
        <v>125</v>
      </c>
      <c r="I52" s="90" t="s">
        <v>125</v>
      </c>
      <c r="J52" s="90">
        <v>1.1998</v>
      </c>
      <c r="K52" s="90" t="s">
        <v>125</v>
      </c>
      <c r="L52" s="89" t="s">
        <v>125</v>
      </c>
      <c r="M52" s="96">
        <v>51300440</v>
      </c>
      <c r="N52" s="98">
        <v>0</v>
      </c>
      <c r="O52" s="101">
        <v>0</v>
      </c>
      <c r="P52" s="125">
        <v>9372368</v>
      </c>
      <c r="Q52" s="125">
        <v>0</v>
      </c>
      <c r="R52" s="126">
        <v>0</v>
      </c>
      <c r="S52" s="102">
        <f t="shared" si="3"/>
        <v>60672808</v>
      </c>
      <c r="T52" s="107">
        <f t="shared" si="2"/>
        <v>754.1116635179477</v>
      </c>
    </row>
    <row r="53" spans="1:20">
      <c r="A53" s="10" t="s">
        <v>50</v>
      </c>
      <c r="B53" s="124">
        <v>195488</v>
      </c>
      <c r="C53" s="122">
        <v>22682431242</v>
      </c>
      <c r="D53" s="98">
        <f t="shared" si="0"/>
        <v>116029.78823252578</v>
      </c>
      <c r="E53" s="116">
        <v>16415482985</v>
      </c>
      <c r="F53" s="100">
        <f t="shared" si="1"/>
        <v>83971.819165370762</v>
      </c>
      <c r="G53" s="88">
        <v>3.8308</v>
      </c>
      <c r="H53" s="88" t="s">
        <v>125</v>
      </c>
      <c r="I53" s="90" t="s">
        <v>125</v>
      </c>
      <c r="J53" s="90" t="s">
        <v>125</v>
      </c>
      <c r="K53" s="90" t="s">
        <v>125</v>
      </c>
      <c r="L53" s="89">
        <v>0.1406</v>
      </c>
      <c r="M53" s="96">
        <v>62884430</v>
      </c>
      <c r="N53" s="98">
        <v>0</v>
      </c>
      <c r="O53" s="101">
        <v>0</v>
      </c>
      <c r="P53" s="125">
        <v>0</v>
      </c>
      <c r="Q53" s="125">
        <v>0</v>
      </c>
      <c r="R53" s="126">
        <v>2307953</v>
      </c>
      <c r="S53" s="102">
        <f t="shared" si="3"/>
        <v>65192383</v>
      </c>
      <c r="T53" s="107">
        <f t="shared" si="2"/>
        <v>333.48534436896381</v>
      </c>
    </row>
    <row r="54" spans="1:20">
      <c r="A54" s="10" t="s">
        <v>51</v>
      </c>
      <c r="B54" s="124">
        <v>41140</v>
      </c>
      <c r="C54" s="122">
        <v>3857432776</v>
      </c>
      <c r="D54" s="98">
        <f t="shared" si="0"/>
        <v>93763.557997083131</v>
      </c>
      <c r="E54" s="116">
        <v>1777669779</v>
      </c>
      <c r="F54" s="100">
        <f t="shared" si="1"/>
        <v>43210.252284880895</v>
      </c>
      <c r="G54" s="88">
        <v>7.8684000000000003</v>
      </c>
      <c r="H54" s="88" t="s">
        <v>125</v>
      </c>
      <c r="I54" s="90" t="s">
        <v>125</v>
      </c>
      <c r="J54" s="90" t="s">
        <v>125</v>
      </c>
      <c r="K54" s="90" t="s">
        <v>125</v>
      </c>
      <c r="L54" s="89" t="s">
        <v>125</v>
      </c>
      <c r="M54" s="96">
        <v>13995492</v>
      </c>
      <c r="N54" s="98">
        <v>0</v>
      </c>
      <c r="O54" s="101">
        <v>0</v>
      </c>
      <c r="P54" s="125">
        <v>0</v>
      </c>
      <c r="Q54" s="125">
        <v>0</v>
      </c>
      <c r="R54" s="126">
        <v>0</v>
      </c>
      <c r="S54" s="102">
        <f t="shared" si="3"/>
        <v>13995492</v>
      </c>
      <c r="T54" s="107">
        <f t="shared" si="2"/>
        <v>340.19183276616434</v>
      </c>
    </row>
    <row r="55" spans="1:20">
      <c r="A55" s="10" t="s">
        <v>52</v>
      </c>
      <c r="B55" s="124">
        <v>1313880</v>
      </c>
      <c r="C55" s="122">
        <v>171945240883</v>
      </c>
      <c r="D55" s="98">
        <f t="shared" si="0"/>
        <v>130868.29914680184</v>
      </c>
      <c r="E55" s="116">
        <v>119396004935</v>
      </c>
      <c r="F55" s="100">
        <f t="shared" si="1"/>
        <v>90872.838413705977</v>
      </c>
      <c r="G55" s="88">
        <v>4.4347000000000003</v>
      </c>
      <c r="H55" s="88" t="s">
        <v>125</v>
      </c>
      <c r="I55" s="90" t="s">
        <v>125</v>
      </c>
      <c r="J55" s="90" t="s">
        <v>125</v>
      </c>
      <c r="K55" s="90">
        <v>1.44E-2</v>
      </c>
      <c r="L55" s="89">
        <v>2.2265999999999999</v>
      </c>
      <c r="M55" s="96">
        <v>530180423</v>
      </c>
      <c r="N55" s="98">
        <v>0</v>
      </c>
      <c r="O55" s="101">
        <v>0</v>
      </c>
      <c r="P55" s="125">
        <v>0</v>
      </c>
      <c r="Q55" s="125">
        <v>1725793</v>
      </c>
      <c r="R55" s="126">
        <v>266205138</v>
      </c>
      <c r="S55" s="102">
        <f t="shared" si="3"/>
        <v>798111354</v>
      </c>
      <c r="T55" s="107">
        <f t="shared" si="2"/>
        <v>607.44615489999092</v>
      </c>
    </row>
    <row r="56" spans="1:20">
      <c r="A56" s="10" t="s">
        <v>53</v>
      </c>
      <c r="B56" s="124">
        <v>337614</v>
      </c>
      <c r="C56" s="122">
        <v>35439512871</v>
      </c>
      <c r="D56" s="98">
        <f t="shared" si="0"/>
        <v>104970.5073575148</v>
      </c>
      <c r="E56" s="116">
        <v>22928899720</v>
      </c>
      <c r="F56" s="100">
        <f t="shared" si="1"/>
        <v>67914.540629239302</v>
      </c>
      <c r="G56" s="88">
        <v>6.75</v>
      </c>
      <c r="H56" s="88">
        <v>0.1497</v>
      </c>
      <c r="I56" s="90">
        <v>0.3</v>
      </c>
      <c r="J56" s="90" t="s">
        <v>125</v>
      </c>
      <c r="K56" s="90" t="s">
        <v>125</v>
      </c>
      <c r="L56" s="89">
        <v>0.87039999999999995</v>
      </c>
      <c r="M56" s="96">
        <v>154995166</v>
      </c>
      <c r="N56" s="98">
        <v>3453549</v>
      </c>
      <c r="O56" s="101">
        <v>6920939</v>
      </c>
      <c r="P56" s="125">
        <v>0</v>
      </c>
      <c r="Q56" s="125">
        <v>0</v>
      </c>
      <c r="R56" s="126">
        <v>19984529</v>
      </c>
      <c r="S56" s="102">
        <f t="shared" si="3"/>
        <v>185354183</v>
      </c>
      <c r="T56" s="107">
        <f t="shared" si="2"/>
        <v>549.01213516027178</v>
      </c>
    </row>
    <row r="57" spans="1:20">
      <c r="A57" s="10" t="s">
        <v>54</v>
      </c>
      <c r="B57" s="124">
        <v>1414144</v>
      </c>
      <c r="C57" s="122">
        <v>251686232080</v>
      </c>
      <c r="D57" s="98">
        <f t="shared" si="0"/>
        <v>177977.7958114591</v>
      </c>
      <c r="E57" s="116">
        <v>176291451690</v>
      </c>
      <c r="F57" s="100">
        <f t="shared" si="1"/>
        <v>124663.01288270502</v>
      </c>
      <c r="G57" s="88">
        <v>4.7815000000000003</v>
      </c>
      <c r="H57" s="88">
        <v>0.1208</v>
      </c>
      <c r="I57" s="90" t="s">
        <v>125</v>
      </c>
      <c r="J57" s="90" t="s">
        <v>125</v>
      </c>
      <c r="K57" s="90">
        <v>1.8319000000000001</v>
      </c>
      <c r="L57" s="89" t="s">
        <v>125</v>
      </c>
      <c r="M57" s="96">
        <v>844579960</v>
      </c>
      <c r="N57" s="98">
        <v>21358653</v>
      </c>
      <c r="O57" s="101">
        <v>0</v>
      </c>
      <c r="P57" s="125">
        <v>0</v>
      </c>
      <c r="Q57" s="125">
        <v>323569480</v>
      </c>
      <c r="R57" s="126">
        <v>0</v>
      </c>
      <c r="S57" s="102">
        <f t="shared" si="3"/>
        <v>1189508093</v>
      </c>
      <c r="T57" s="107">
        <f t="shared" si="2"/>
        <v>841.15061337459269</v>
      </c>
    </row>
    <row r="58" spans="1:20">
      <c r="A58" s="10" t="s">
        <v>55</v>
      </c>
      <c r="B58" s="124">
        <v>505709</v>
      </c>
      <c r="C58" s="122">
        <v>39115691827</v>
      </c>
      <c r="D58" s="98">
        <f t="shared" si="0"/>
        <v>77348.221659096438</v>
      </c>
      <c r="E58" s="116">
        <v>24661849333</v>
      </c>
      <c r="F58" s="100">
        <f t="shared" si="1"/>
        <v>48766.878447882082</v>
      </c>
      <c r="G58" s="88">
        <v>7.6075999999999997</v>
      </c>
      <c r="H58" s="88" t="s">
        <v>125</v>
      </c>
      <c r="I58" s="90" t="s">
        <v>125</v>
      </c>
      <c r="J58" s="90" t="s">
        <v>125</v>
      </c>
      <c r="K58" s="90">
        <v>1.6868000000000001</v>
      </c>
      <c r="L58" s="89" t="s">
        <v>125</v>
      </c>
      <c r="M58" s="96">
        <v>187667403</v>
      </c>
      <c r="N58" s="98">
        <v>0</v>
      </c>
      <c r="O58" s="101">
        <v>0</v>
      </c>
      <c r="P58" s="125">
        <v>0</v>
      </c>
      <c r="Q58" s="125">
        <v>41610826</v>
      </c>
      <c r="R58" s="126">
        <v>0</v>
      </c>
      <c r="S58" s="102">
        <f t="shared" si="3"/>
        <v>229278229</v>
      </c>
      <c r="T58" s="107">
        <f t="shared" si="2"/>
        <v>453.37976781113247</v>
      </c>
    </row>
    <row r="59" spans="1:20">
      <c r="A59" s="10" t="s">
        <v>56</v>
      </c>
      <c r="B59" s="124">
        <v>962003</v>
      </c>
      <c r="C59" s="122">
        <v>111331136126</v>
      </c>
      <c r="D59" s="98">
        <f t="shared" si="0"/>
        <v>115728.47083221155</v>
      </c>
      <c r="E59" s="116">
        <v>73503171055</v>
      </c>
      <c r="F59" s="100">
        <f t="shared" si="1"/>
        <v>76406.384444747047</v>
      </c>
      <c r="G59" s="88">
        <v>5.2755000000000001</v>
      </c>
      <c r="H59" s="88" t="s">
        <v>125</v>
      </c>
      <c r="I59" s="90">
        <v>9.8500000000000004E-2</v>
      </c>
      <c r="J59" s="90">
        <v>0.85809999999999997</v>
      </c>
      <c r="K59" s="90" t="s">
        <v>125</v>
      </c>
      <c r="L59" s="89">
        <v>0.879</v>
      </c>
      <c r="M59" s="96">
        <v>387977440</v>
      </c>
      <c r="N59" s="98">
        <v>0</v>
      </c>
      <c r="O59" s="101">
        <v>7244291</v>
      </c>
      <c r="P59" s="125">
        <v>63107812</v>
      </c>
      <c r="Q59" s="125">
        <v>0</v>
      </c>
      <c r="R59" s="126">
        <v>64640982</v>
      </c>
      <c r="S59" s="102">
        <f t="shared" si="3"/>
        <v>522970525</v>
      </c>
      <c r="T59" s="107">
        <f t="shared" si="2"/>
        <v>543.62670906431686</v>
      </c>
    </row>
    <row r="60" spans="1:20">
      <c r="A60" s="10" t="s">
        <v>58</v>
      </c>
      <c r="B60" s="124">
        <v>661645</v>
      </c>
      <c r="C60" s="122">
        <v>48402135582</v>
      </c>
      <c r="D60" s="98">
        <f t="shared" si="0"/>
        <v>73154.23766823599</v>
      </c>
      <c r="E60" s="116">
        <v>31378799866</v>
      </c>
      <c r="F60" s="100">
        <f t="shared" si="1"/>
        <v>47425.431864519494</v>
      </c>
      <c r="G60" s="88">
        <v>6.7815000000000003</v>
      </c>
      <c r="H60" s="88" t="s">
        <v>125</v>
      </c>
      <c r="I60" s="90" t="s">
        <v>125</v>
      </c>
      <c r="J60" s="90" t="s">
        <v>125</v>
      </c>
      <c r="K60" s="90" t="s">
        <v>125</v>
      </c>
      <c r="L60" s="89">
        <v>0.53</v>
      </c>
      <c r="M60" s="96">
        <v>213012053</v>
      </c>
      <c r="N60" s="98">
        <v>0</v>
      </c>
      <c r="O60" s="101">
        <v>0</v>
      </c>
      <c r="P60" s="125">
        <v>0</v>
      </c>
      <c r="Q60" s="125">
        <v>0</v>
      </c>
      <c r="R60" s="126">
        <v>16647091</v>
      </c>
      <c r="S60" s="102">
        <f t="shared" si="3"/>
        <v>229659144</v>
      </c>
      <c r="T60" s="107">
        <f t="shared" si="2"/>
        <v>347.10327139175843</v>
      </c>
    </row>
    <row r="61" spans="1:20">
      <c r="A61" s="10" t="s">
        <v>59</v>
      </c>
      <c r="B61" s="124">
        <v>73176</v>
      </c>
      <c r="C61" s="122">
        <v>6756658958</v>
      </c>
      <c r="D61" s="98">
        <f t="shared" si="0"/>
        <v>92334.357685579977</v>
      </c>
      <c r="E61" s="116">
        <v>3510663594</v>
      </c>
      <c r="F61" s="100">
        <f t="shared" si="1"/>
        <v>47975.614873729093</v>
      </c>
      <c r="G61" s="88">
        <v>9.8892000000000007</v>
      </c>
      <c r="H61" s="88" t="s">
        <v>125</v>
      </c>
      <c r="I61" s="90" t="s">
        <v>125</v>
      </c>
      <c r="J61" s="90">
        <v>0.96850000000000003</v>
      </c>
      <c r="K61" s="90" t="s">
        <v>125</v>
      </c>
      <c r="L61" s="89" t="s">
        <v>125</v>
      </c>
      <c r="M61" s="96">
        <v>34715653</v>
      </c>
      <c r="N61" s="98">
        <v>0</v>
      </c>
      <c r="O61" s="101">
        <v>0</v>
      </c>
      <c r="P61" s="125">
        <v>3400108</v>
      </c>
      <c r="Q61" s="125">
        <v>0</v>
      </c>
      <c r="R61" s="126">
        <v>0</v>
      </c>
      <c r="S61" s="102">
        <f t="shared" si="3"/>
        <v>38115761</v>
      </c>
      <c r="T61" s="107">
        <f t="shared" si="2"/>
        <v>520.87789712474034</v>
      </c>
    </row>
    <row r="62" spans="1:20">
      <c r="A62" s="10" t="s">
        <v>135</v>
      </c>
      <c r="B62" s="124">
        <v>229715</v>
      </c>
      <c r="C62" s="122">
        <v>33598950865</v>
      </c>
      <c r="D62" s="98">
        <f t="shared" si="0"/>
        <v>146263.63478658337</v>
      </c>
      <c r="E62" s="116">
        <v>23868677415</v>
      </c>
      <c r="F62" s="100">
        <f t="shared" si="1"/>
        <v>103905.61093093616</v>
      </c>
      <c r="G62" s="88">
        <v>5.8670999999999998</v>
      </c>
      <c r="H62" s="88" t="s">
        <v>125</v>
      </c>
      <c r="I62" s="90" t="s">
        <v>125</v>
      </c>
      <c r="J62" s="90" t="s">
        <v>125</v>
      </c>
      <c r="K62" s="90">
        <v>1.3821000000000001</v>
      </c>
      <c r="L62" s="89">
        <v>2.3E-3</v>
      </c>
      <c r="M62" s="96">
        <v>140068562</v>
      </c>
      <c r="N62" s="98">
        <v>0</v>
      </c>
      <c r="O62" s="101">
        <v>0</v>
      </c>
      <c r="P62" s="125">
        <v>0</v>
      </c>
      <c r="Q62" s="125">
        <v>32994632</v>
      </c>
      <c r="R62" s="126">
        <v>54254</v>
      </c>
      <c r="S62" s="102">
        <f t="shared" si="3"/>
        <v>173117448</v>
      </c>
      <c r="T62" s="107">
        <f t="shared" si="2"/>
        <v>753.61838800252485</v>
      </c>
    </row>
    <row r="63" spans="1:20">
      <c r="A63" s="10" t="s">
        <v>136</v>
      </c>
      <c r="B63" s="124">
        <v>297634</v>
      </c>
      <c r="C63" s="122">
        <v>31230636681</v>
      </c>
      <c r="D63" s="98">
        <f t="shared" si="0"/>
        <v>104929.6675816607</v>
      </c>
      <c r="E63" s="116">
        <v>18810646535</v>
      </c>
      <c r="F63" s="100">
        <f t="shared" si="1"/>
        <v>63200.597159598699</v>
      </c>
      <c r="G63" s="88">
        <v>7.6539999999999999</v>
      </c>
      <c r="H63" s="88" t="s">
        <v>125</v>
      </c>
      <c r="I63" s="90" t="s">
        <v>125</v>
      </c>
      <c r="J63" s="90" t="s">
        <v>125</v>
      </c>
      <c r="K63" s="90">
        <v>0.21199999999999999</v>
      </c>
      <c r="L63" s="89">
        <v>1.0428999999999999</v>
      </c>
      <c r="M63" s="96">
        <v>144395737</v>
      </c>
      <c r="N63" s="98">
        <v>0</v>
      </c>
      <c r="O63" s="101">
        <v>0</v>
      </c>
      <c r="P63" s="125">
        <v>0</v>
      </c>
      <c r="Q63" s="125">
        <v>3999857</v>
      </c>
      <c r="R63" s="126">
        <v>19674825</v>
      </c>
      <c r="S63" s="102">
        <f t="shared" si="3"/>
        <v>168070419</v>
      </c>
      <c r="T63" s="107">
        <f t="shared" si="2"/>
        <v>564.68823790292777</v>
      </c>
    </row>
    <row r="64" spans="1:20">
      <c r="A64" s="10" t="s">
        <v>60</v>
      </c>
      <c r="B64" s="124">
        <v>170835</v>
      </c>
      <c r="C64" s="122">
        <v>13808042283</v>
      </c>
      <c r="D64" s="98">
        <f t="shared" si="0"/>
        <v>80826.776029502158</v>
      </c>
      <c r="E64" s="116">
        <v>8792096321</v>
      </c>
      <c r="F64" s="100">
        <f t="shared" si="1"/>
        <v>51465.427582169927</v>
      </c>
      <c r="G64" s="88">
        <v>6.0952999999999999</v>
      </c>
      <c r="H64" s="88" t="s">
        <v>125</v>
      </c>
      <c r="I64" s="90" t="s">
        <v>125</v>
      </c>
      <c r="J64" s="90" t="s">
        <v>125</v>
      </c>
      <c r="K64" s="90" t="s">
        <v>125</v>
      </c>
      <c r="L64" s="89" t="s">
        <v>125</v>
      </c>
      <c r="M64" s="96">
        <v>53587171</v>
      </c>
      <c r="N64" s="98">
        <v>0</v>
      </c>
      <c r="O64" s="101">
        <v>0</v>
      </c>
      <c r="P64" s="125">
        <v>0</v>
      </c>
      <c r="Q64" s="125">
        <v>0</v>
      </c>
      <c r="R64" s="126">
        <v>0</v>
      </c>
      <c r="S64" s="102">
        <f t="shared" si="3"/>
        <v>53587171</v>
      </c>
      <c r="T64" s="107">
        <f t="shared" si="2"/>
        <v>313.67794070301755</v>
      </c>
    </row>
    <row r="65" spans="1:20">
      <c r="A65" s="10" t="s">
        <v>61</v>
      </c>
      <c r="B65" s="124">
        <v>407260</v>
      </c>
      <c r="C65" s="122">
        <v>77231839247</v>
      </c>
      <c r="D65" s="98">
        <f t="shared" si="0"/>
        <v>189637.67432843882</v>
      </c>
      <c r="E65" s="116">
        <v>54532340040</v>
      </c>
      <c r="F65" s="100">
        <f t="shared" si="1"/>
        <v>133900.55502627316</v>
      </c>
      <c r="G65" s="88">
        <v>3.2128000000000001</v>
      </c>
      <c r="H65" s="88">
        <v>0.13170000000000001</v>
      </c>
      <c r="I65" s="90">
        <v>4.6699999999999998E-2</v>
      </c>
      <c r="J65" s="90" t="s">
        <v>125</v>
      </c>
      <c r="K65" s="90" t="s">
        <v>125</v>
      </c>
      <c r="L65" s="89">
        <v>0.5887</v>
      </c>
      <c r="M65" s="96">
        <v>175314610</v>
      </c>
      <c r="N65" s="98">
        <v>7186684</v>
      </c>
      <c r="O65" s="101">
        <v>2548365</v>
      </c>
      <c r="P65" s="125">
        <v>0</v>
      </c>
      <c r="Q65" s="125">
        <v>0</v>
      </c>
      <c r="R65" s="126">
        <v>32121652</v>
      </c>
      <c r="S65" s="102">
        <f t="shared" si="3"/>
        <v>217171311</v>
      </c>
      <c r="T65" s="107">
        <f t="shared" si="2"/>
        <v>533.24979374355451</v>
      </c>
    </row>
    <row r="66" spans="1:20">
      <c r="A66" s="10" t="s">
        <v>57</v>
      </c>
      <c r="B66" s="124">
        <v>454757</v>
      </c>
      <c r="C66" s="122">
        <v>43230995770</v>
      </c>
      <c r="D66" s="98">
        <f t="shared" si="0"/>
        <v>95063.94793263216</v>
      </c>
      <c r="E66" s="116">
        <v>30572694169</v>
      </c>
      <c r="F66" s="100">
        <f t="shared" si="1"/>
        <v>67228.63896322652</v>
      </c>
      <c r="G66" s="88">
        <v>4.8750999999999998</v>
      </c>
      <c r="H66" s="88" t="s">
        <v>125</v>
      </c>
      <c r="I66" s="90" t="s">
        <v>125</v>
      </c>
      <c r="J66" s="90" t="s">
        <v>125</v>
      </c>
      <c r="K66" s="90" t="s">
        <v>125</v>
      </c>
      <c r="L66" s="89">
        <v>2.0503</v>
      </c>
      <c r="M66" s="96">
        <v>149227403</v>
      </c>
      <c r="N66" s="98">
        <v>0</v>
      </c>
      <c r="O66" s="101">
        <v>0</v>
      </c>
      <c r="P66" s="125">
        <v>0</v>
      </c>
      <c r="Q66" s="125">
        <v>0</v>
      </c>
      <c r="R66" s="126">
        <v>62759682</v>
      </c>
      <c r="S66" s="102">
        <f t="shared" si="3"/>
        <v>211987085</v>
      </c>
      <c r="T66" s="107">
        <f t="shared" si="2"/>
        <v>466.15463863118106</v>
      </c>
    </row>
    <row r="67" spans="1:20">
      <c r="A67" s="10" t="s">
        <v>62</v>
      </c>
      <c r="B67" s="124">
        <v>120700</v>
      </c>
      <c r="C67" s="122">
        <v>15474045272</v>
      </c>
      <c r="D67" s="98">
        <f t="shared" si="0"/>
        <v>128202.52917978459</v>
      </c>
      <c r="E67" s="116">
        <v>10846636976</v>
      </c>
      <c r="F67" s="100">
        <f t="shared" si="1"/>
        <v>89864.432278376145</v>
      </c>
      <c r="G67" s="88">
        <v>5.52</v>
      </c>
      <c r="H67" s="88" t="s">
        <v>125</v>
      </c>
      <c r="I67" s="90" t="s">
        <v>125</v>
      </c>
      <c r="J67" s="90" t="s">
        <v>125</v>
      </c>
      <c r="K67" s="90" t="s">
        <v>125</v>
      </c>
      <c r="L67" s="89" t="s">
        <v>125</v>
      </c>
      <c r="M67" s="96">
        <v>59896373</v>
      </c>
      <c r="N67" s="98">
        <v>0</v>
      </c>
      <c r="O67" s="101">
        <v>0</v>
      </c>
      <c r="P67" s="125">
        <v>0</v>
      </c>
      <c r="Q67" s="125">
        <v>0</v>
      </c>
      <c r="R67" s="126">
        <v>0</v>
      </c>
      <c r="S67" s="102">
        <f t="shared" si="3"/>
        <v>59896373</v>
      </c>
      <c r="T67" s="107">
        <f t="shared" si="2"/>
        <v>496.24169842584922</v>
      </c>
    </row>
    <row r="68" spans="1:20">
      <c r="A68" s="10" t="s">
        <v>63</v>
      </c>
      <c r="B68" s="124">
        <v>44690</v>
      </c>
      <c r="C68" s="122">
        <v>2952782891</v>
      </c>
      <c r="D68" s="98">
        <f t="shared" si="0"/>
        <v>66072.564130678002</v>
      </c>
      <c r="E68" s="116">
        <v>1692966356</v>
      </c>
      <c r="F68" s="100">
        <f t="shared" si="1"/>
        <v>37882.442515104049</v>
      </c>
      <c r="G68" s="88">
        <v>9</v>
      </c>
      <c r="H68" s="88" t="s">
        <v>125</v>
      </c>
      <c r="I68" s="90" t="s">
        <v>125</v>
      </c>
      <c r="J68" s="90" t="s">
        <v>125</v>
      </c>
      <c r="K68" s="90" t="s">
        <v>125</v>
      </c>
      <c r="L68" s="89" t="s">
        <v>125</v>
      </c>
      <c r="M68" s="96">
        <v>15236698</v>
      </c>
      <c r="N68" s="98">
        <v>0</v>
      </c>
      <c r="O68" s="101">
        <v>0</v>
      </c>
      <c r="P68" s="125">
        <v>0</v>
      </c>
      <c r="Q68" s="125">
        <v>0</v>
      </c>
      <c r="R68" s="126">
        <v>0</v>
      </c>
      <c r="S68" s="102">
        <f t="shared" si="3"/>
        <v>15236698</v>
      </c>
      <c r="T68" s="107">
        <f t="shared" si="2"/>
        <v>340.94200044752739</v>
      </c>
    </row>
    <row r="69" spans="1:20">
      <c r="A69" s="10" t="s">
        <v>64</v>
      </c>
      <c r="B69" s="124">
        <v>22295</v>
      </c>
      <c r="C69" s="122">
        <v>2198335719</v>
      </c>
      <c r="D69" s="98">
        <f t="shared" si="0"/>
        <v>98602.185198474996</v>
      </c>
      <c r="E69" s="116">
        <v>1338398983</v>
      </c>
      <c r="F69" s="100">
        <f t="shared" si="1"/>
        <v>60031.351558645438</v>
      </c>
      <c r="G69" s="88">
        <v>7.2426000000000004</v>
      </c>
      <c r="H69" s="88" t="s">
        <v>125</v>
      </c>
      <c r="I69" s="90" t="s">
        <v>125</v>
      </c>
      <c r="J69" s="90" t="s">
        <v>125</v>
      </c>
      <c r="K69" s="90">
        <v>0.96909999999999996</v>
      </c>
      <c r="L69" s="89" t="s">
        <v>125</v>
      </c>
      <c r="M69" s="96">
        <v>9692754</v>
      </c>
      <c r="N69" s="98">
        <v>0</v>
      </c>
      <c r="O69" s="101">
        <v>0</v>
      </c>
      <c r="P69" s="125">
        <v>0</v>
      </c>
      <c r="Q69" s="125">
        <v>1297101</v>
      </c>
      <c r="R69" s="126">
        <v>0</v>
      </c>
      <c r="S69" s="102">
        <f t="shared" si="3"/>
        <v>10989855</v>
      </c>
      <c r="T69" s="107">
        <f t="shared" si="2"/>
        <v>492.92913209239742</v>
      </c>
    </row>
    <row r="70" spans="1:20">
      <c r="A70" s="10" t="s">
        <v>65</v>
      </c>
      <c r="B70" s="124">
        <v>15947</v>
      </c>
      <c r="C70" s="122">
        <v>825788588</v>
      </c>
      <c r="D70" s="98">
        <f t="shared" si="0"/>
        <v>51783.318994168185</v>
      </c>
      <c r="E70" s="116">
        <v>228957389</v>
      </c>
      <c r="F70" s="100">
        <f t="shared" si="1"/>
        <v>14357.395685708911</v>
      </c>
      <c r="G70" s="88">
        <v>10</v>
      </c>
      <c r="H70" s="88" t="s">
        <v>125</v>
      </c>
      <c r="I70" s="90" t="s">
        <v>125</v>
      </c>
      <c r="J70" s="90" t="s">
        <v>125</v>
      </c>
      <c r="K70" s="90" t="s">
        <v>125</v>
      </c>
      <c r="L70" s="89" t="s">
        <v>125</v>
      </c>
      <c r="M70" s="96">
        <v>2289318</v>
      </c>
      <c r="N70" s="98">
        <v>0</v>
      </c>
      <c r="O70" s="101">
        <v>0</v>
      </c>
      <c r="P70" s="125">
        <v>0</v>
      </c>
      <c r="Q70" s="125">
        <v>0</v>
      </c>
      <c r="R70" s="126">
        <v>0</v>
      </c>
      <c r="S70" s="102">
        <f t="shared" si="3"/>
        <v>2289318</v>
      </c>
      <c r="T70" s="107">
        <f t="shared" si="2"/>
        <v>143.55791057879225</v>
      </c>
    </row>
    <row r="71" spans="1:20">
      <c r="A71" s="10" t="s">
        <v>66</v>
      </c>
      <c r="B71" s="124">
        <v>523405</v>
      </c>
      <c r="C71" s="122">
        <v>50106369749</v>
      </c>
      <c r="D71" s="98">
        <f t="shared" si="0"/>
        <v>95731.545837353478</v>
      </c>
      <c r="E71" s="116">
        <v>31084395502</v>
      </c>
      <c r="F71" s="100">
        <f t="shared" si="1"/>
        <v>59388.801218941357</v>
      </c>
      <c r="G71" s="88">
        <v>6.1</v>
      </c>
      <c r="H71" s="88" t="s">
        <v>125</v>
      </c>
      <c r="I71" s="90">
        <v>0.95199999999999996</v>
      </c>
      <c r="J71" s="90" t="s">
        <v>125</v>
      </c>
      <c r="K71" s="90">
        <v>1.0876999999999999</v>
      </c>
      <c r="L71" s="89">
        <v>0.47499999999999998</v>
      </c>
      <c r="M71" s="96">
        <v>189767854</v>
      </c>
      <c r="N71" s="98">
        <v>0</v>
      </c>
      <c r="O71" s="101">
        <v>29616238</v>
      </c>
      <c r="P71" s="125">
        <v>0</v>
      </c>
      <c r="Q71" s="125">
        <v>33838080</v>
      </c>
      <c r="R71" s="126">
        <v>14776899</v>
      </c>
      <c r="S71" s="102">
        <f t="shared" si="3"/>
        <v>267999071</v>
      </c>
      <c r="T71" s="107">
        <f t="shared" si="2"/>
        <v>512.03001690851249</v>
      </c>
    </row>
    <row r="72" spans="1:20">
      <c r="A72" s="10" t="s">
        <v>67</v>
      </c>
      <c r="B72" s="124">
        <v>31909</v>
      </c>
      <c r="C72" s="122">
        <v>2459112910</v>
      </c>
      <c r="D72" s="98">
        <f>(C72/B72)</f>
        <v>77066.43611520261</v>
      </c>
      <c r="E72" s="116">
        <v>1128726913</v>
      </c>
      <c r="F72" s="100">
        <f>(E72/B72)</f>
        <v>35373.308878372874</v>
      </c>
      <c r="G72" s="88">
        <v>8.0350999999999999</v>
      </c>
      <c r="H72" s="88" t="s">
        <v>125</v>
      </c>
      <c r="I72" s="90" t="s">
        <v>125</v>
      </c>
      <c r="J72" s="90" t="s">
        <v>125</v>
      </c>
      <c r="K72" s="90" t="s">
        <v>125</v>
      </c>
      <c r="L72" s="89" t="s">
        <v>125</v>
      </c>
      <c r="M72" s="96">
        <v>9069441</v>
      </c>
      <c r="N72" s="98">
        <v>0</v>
      </c>
      <c r="O72" s="101">
        <v>0</v>
      </c>
      <c r="P72" s="125">
        <v>0</v>
      </c>
      <c r="Q72" s="125">
        <v>0</v>
      </c>
      <c r="R72" s="126">
        <v>0</v>
      </c>
      <c r="S72" s="102">
        <f t="shared" si="3"/>
        <v>9069441</v>
      </c>
      <c r="T72" s="107">
        <f>S72/B72</f>
        <v>284.22830549374783</v>
      </c>
    </row>
    <row r="73" spans="1:20">
      <c r="A73" s="10" t="s">
        <v>68</v>
      </c>
      <c r="B73" s="124">
        <v>65301</v>
      </c>
      <c r="C73" s="122">
        <v>21149559585</v>
      </c>
      <c r="D73" s="98">
        <f>(C73/B73)</f>
        <v>323878.03532870859</v>
      </c>
      <c r="E73" s="116">
        <v>17112755532</v>
      </c>
      <c r="F73" s="100">
        <f>(E73/B73)</f>
        <v>262059.62438553775</v>
      </c>
      <c r="G73" s="88">
        <v>3.6362999999999999</v>
      </c>
      <c r="H73" s="88" t="s">
        <v>125</v>
      </c>
      <c r="I73" s="90" t="s">
        <v>125</v>
      </c>
      <c r="J73" s="90" t="s">
        <v>125</v>
      </c>
      <c r="K73" s="90">
        <v>3.1199999999999999E-2</v>
      </c>
      <c r="L73" s="89" t="s">
        <v>125</v>
      </c>
      <c r="M73" s="96">
        <v>62246972</v>
      </c>
      <c r="N73" s="98">
        <v>0</v>
      </c>
      <c r="O73" s="101">
        <v>0</v>
      </c>
      <c r="P73" s="125">
        <v>0</v>
      </c>
      <c r="Q73" s="125">
        <v>534550</v>
      </c>
      <c r="R73" s="126">
        <v>0</v>
      </c>
      <c r="S73" s="102">
        <f t="shared" si="3"/>
        <v>62781522</v>
      </c>
      <c r="T73" s="107">
        <f>S73/B73</f>
        <v>961.41746680755273</v>
      </c>
    </row>
    <row r="74" spans="1:20">
      <c r="A74" s="10" t="s">
        <v>69</v>
      </c>
      <c r="B74" s="124">
        <v>24985</v>
      </c>
      <c r="C74" s="122">
        <v>1481956764</v>
      </c>
      <c r="D74" s="98">
        <f>(C74/B74)</f>
        <v>59313.858875325197</v>
      </c>
      <c r="E74" s="116">
        <v>836870735</v>
      </c>
      <c r="F74" s="100">
        <f>(E74/B74)</f>
        <v>33494.926355813492</v>
      </c>
      <c r="G74" s="88">
        <v>9.2234999999999996</v>
      </c>
      <c r="H74" s="88" t="s">
        <v>125</v>
      </c>
      <c r="I74" s="90" t="s">
        <v>125</v>
      </c>
      <c r="J74" s="90" t="s">
        <v>125</v>
      </c>
      <c r="K74" s="90" t="s">
        <v>125</v>
      </c>
      <c r="L74" s="89" t="s">
        <v>125</v>
      </c>
      <c r="M74" s="96">
        <v>7718845</v>
      </c>
      <c r="N74" s="98">
        <v>0</v>
      </c>
      <c r="O74" s="101">
        <v>0</v>
      </c>
      <c r="P74" s="125">
        <v>0</v>
      </c>
      <c r="Q74" s="125">
        <v>0</v>
      </c>
      <c r="R74" s="126">
        <v>0</v>
      </c>
      <c r="S74" s="102">
        <f>SUM(M74:R74)</f>
        <v>7718845</v>
      </c>
      <c r="T74" s="107">
        <f>S74/B74</f>
        <v>308.93916349809888</v>
      </c>
    </row>
    <row r="75" spans="1:20">
      <c r="A75" s="19" t="s">
        <v>70</v>
      </c>
      <c r="B75" s="26">
        <f>SUM(B8:B74)</f>
        <v>20484142</v>
      </c>
      <c r="C75" s="27">
        <f>SUM(C8:C74)</f>
        <v>2593715802452</v>
      </c>
      <c r="D75" s="33">
        <f>(C75/B75)</f>
        <v>126620.67088052798</v>
      </c>
      <c r="E75" s="33">
        <f>SUM(E8:E74)</f>
        <v>1728518339371</v>
      </c>
      <c r="F75" s="29">
        <f>(E75/B75)</f>
        <v>84383.243358252454</v>
      </c>
      <c r="G75" s="38"/>
      <c r="H75" s="30"/>
      <c r="I75" s="30"/>
      <c r="J75" s="30"/>
      <c r="K75" s="30"/>
      <c r="L75" s="39"/>
      <c r="M75" s="33">
        <f t="shared" ref="M75:S75" si="4">SUM(M8:M74)</f>
        <v>8595251079</v>
      </c>
      <c r="N75" s="33">
        <f t="shared" si="4"/>
        <v>198253219</v>
      </c>
      <c r="O75" s="33">
        <f t="shared" si="4"/>
        <v>81876030</v>
      </c>
      <c r="P75" s="33">
        <f t="shared" si="4"/>
        <v>938813903</v>
      </c>
      <c r="Q75" s="33">
        <f t="shared" si="4"/>
        <v>988810279</v>
      </c>
      <c r="R75" s="29">
        <f t="shared" si="4"/>
        <v>1117207932</v>
      </c>
      <c r="S75" s="29">
        <f t="shared" si="4"/>
        <v>11920212442</v>
      </c>
      <c r="T75" s="108">
        <f>S75/B75</f>
        <v>581.92393130256562</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25.5" customHeight="1">
      <c r="A84" s="132" t="s">
        <v>169</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162</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2" fitToHeight="0" orientation="landscape" r:id="rId1"/>
  <headerFooter>
    <oddFooter>&amp;L&amp;12Office of Economic and Demographic Research&amp;C&amp;12Page &amp;P of &amp;N&amp;R&amp;12January 9, 2020</oddFooter>
  </headerFooter>
  <ignoredErrors>
    <ignoredError sqref="D75" formula="1"/>
    <ignoredError sqref="S8:S7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92"/>
  <sheetViews>
    <sheetView workbookViewId="0">
      <selection sqref="A1:T1"/>
    </sheetView>
  </sheetViews>
  <sheetFormatPr defaultRowHeight="13.2"/>
  <cols>
    <col min="1" max="1" width="13.6640625" customWidth="1"/>
    <col min="2" max="2" width="11.6640625" customWidth="1"/>
    <col min="3" max="3" width="18.6640625" customWidth="1"/>
    <col min="4" max="4" width="10.6640625" customWidth="1"/>
    <col min="5" max="5" width="18.6640625" customWidth="1"/>
    <col min="6" max="6" width="10.6640625" customWidth="1"/>
    <col min="7" max="12" width="11.6640625" customWidth="1"/>
    <col min="13" max="13" width="15.6640625" customWidth="1"/>
    <col min="14" max="17" width="13.6640625" customWidth="1"/>
    <col min="18" max="18" width="15.6640625" customWidth="1"/>
    <col min="19" max="19" width="16.6640625" customWidth="1"/>
    <col min="20" max="20" width="11.6640625" customWidth="1"/>
  </cols>
  <sheetData>
    <row r="1" spans="1:20" ht="24.6">
      <c r="A1" s="142" t="s">
        <v>153</v>
      </c>
      <c r="B1" s="143"/>
      <c r="C1" s="143"/>
      <c r="D1" s="143"/>
      <c r="E1" s="143"/>
      <c r="F1" s="143"/>
      <c r="G1" s="143"/>
      <c r="H1" s="143"/>
      <c r="I1" s="143"/>
      <c r="J1" s="143"/>
      <c r="K1" s="143"/>
      <c r="L1" s="143"/>
      <c r="M1" s="143"/>
      <c r="N1" s="143"/>
      <c r="O1" s="143"/>
      <c r="P1" s="143"/>
      <c r="Q1" s="143"/>
      <c r="R1" s="143"/>
      <c r="S1" s="143"/>
      <c r="T1" s="144"/>
    </row>
    <row r="2" spans="1:20" ht="22.8">
      <c r="A2" s="145" t="s">
        <v>77</v>
      </c>
      <c r="B2" s="146"/>
      <c r="C2" s="146"/>
      <c r="D2" s="146"/>
      <c r="E2" s="146"/>
      <c r="F2" s="146"/>
      <c r="G2" s="146"/>
      <c r="H2" s="146"/>
      <c r="I2" s="146"/>
      <c r="J2" s="146"/>
      <c r="K2" s="146"/>
      <c r="L2" s="146"/>
      <c r="M2" s="146"/>
      <c r="N2" s="146"/>
      <c r="O2" s="146"/>
      <c r="P2" s="146"/>
      <c r="Q2" s="146"/>
      <c r="R2" s="146"/>
      <c r="S2" s="146"/>
      <c r="T2" s="147"/>
    </row>
    <row r="3" spans="1:20" ht="17.399999999999999">
      <c r="A3" s="44"/>
      <c r="B3" s="45"/>
      <c r="C3" s="148" t="s">
        <v>96</v>
      </c>
      <c r="D3" s="149"/>
      <c r="E3" s="149"/>
      <c r="F3" s="150"/>
      <c r="G3" s="151" t="s">
        <v>108</v>
      </c>
      <c r="H3" s="152"/>
      <c r="I3" s="152"/>
      <c r="J3" s="152"/>
      <c r="K3" s="152"/>
      <c r="L3" s="153"/>
      <c r="M3" s="151" t="s">
        <v>111</v>
      </c>
      <c r="N3" s="152"/>
      <c r="O3" s="153"/>
      <c r="P3" s="151" t="s">
        <v>82</v>
      </c>
      <c r="Q3" s="152"/>
      <c r="R3" s="153"/>
      <c r="S3" s="151" t="s">
        <v>106</v>
      </c>
      <c r="T3" s="154"/>
    </row>
    <row r="4" spans="1:20" ht="12.75" customHeight="1">
      <c r="A4" s="44"/>
      <c r="B4" s="74"/>
      <c r="C4" s="75"/>
      <c r="D4" s="80"/>
      <c r="E4" s="80"/>
      <c r="F4" s="76"/>
      <c r="G4" s="155" t="s">
        <v>109</v>
      </c>
      <c r="H4" s="156"/>
      <c r="I4" s="157"/>
      <c r="J4" s="155" t="s">
        <v>110</v>
      </c>
      <c r="K4" s="156"/>
      <c r="L4" s="157"/>
      <c r="M4" s="83"/>
      <c r="N4" s="86"/>
      <c r="O4" s="83"/>
      <c r="P4" s="82"/>
      <c r="Q4" s="82"/>
      <c r="R4" s="78"/>
      <c r="S4" s="77"/>
      <c r="T4" s="103"/>
    </row>
    <row r="5" spans="1:20" ht="12.75" customHeight="1">
      <c r="A5" s="46"/>
      <c r="B5" s="47">
        <v>2016</v>
      </c>
      <c r="C5" s="48"/>
      <c r="D5" s="79" t="s">
        <v>1</v>
      </c>
      <c r="E5" s="47"/>
      <c r="F5" s="51" t="s">
        <v>1</v>
      </c>
      <c r="G5" s="52"/>
      <c r="H5" s="81"/>
      <c r="I5" s="51" t="s">
        <v>73</v>
      </c>
      <c r="J5" s="81"/>
      <c r="K5" s="51" t="s">
        <v>73</v>
      </c>
      <c r="L5" s="51"/>
      <c r="M5" s="84"/>
      <c r="N5" s="79"/>
      <c r="O5" s="79" t="s">
        <v>73</v>
      </c>
      <c r="P5" s="85"/>
      <c r="Q5" s="79" t="s">
        <v>73</v>
      </c>
      <c r="R5" s="57"/>
      <c r="S5" s="58"/>
      <c r="T5" s="104"/>
    </row>
    <row r="6" spans="1:20">
      <c r="A6" s="46"/>
      <c r="B6" s="47" t="s">
        <v>3</v>
      </c>
      <c r="C6" s="48" t="s">
        <v>95</v>
      </c>
      <c r="D6" s="59" t="s">
        <v>95</v>
      </c>
      <c r="E6" s="59" t="s">
        <v>2</v>
      </c>
      <c r="F6" s="60" t="s">
        <v>2</v>
      </c>
      <c r="G6" s="52"/>
      <c r="H6" s="61" t="s">
        <v>71</v>
      </c>
      <c r="I6" s="62" t="s">
        <v>104</v>
      </c>
      <c r="J6" s="61"/>
      <c r="K6" s="62" t="s">
        <v>104</v>
      </c>
      <c r="L6" s="62"/>
      <c r="M6" s="63"/>
      <c r="N6" s="61" t="s">
        <v>71</v>
      </c>
      <c r="O6" s="61" t="s">
        <v>104</v>
      </c>
      <c r="P6" s="61"/>
      <c r="Q6" s="61" t="s">
        <v>104</v>
      </c>
      <c r="R6" s="62" t="s">
        <v>4</v>
      </c>
      <c r="S6" s="63"/>
      <c r="T6" s="104"/>
    </row>
    <row r="7" spans="1:20">
      <c r="A7" s="64" t="s">
        <v>4</v>
      </c>
      <c r="B7" s="65" t="s">
        <v>79</v>
      </c>
      <c r="C7" s="66" t="s">
        <v>5</v>
      </c>
      <c r="D7" s="67" t="s">
        <v>5</v>
      </c>
      <c r="E7" s="68" t="s">
        <v>5</v>
      </c>
      <c r="F7" s="69" t="s">
        <v>5</v>
      </c>
      <c r="G7" s="70" t="s">
        <v>0</v>
      </c>
      <c r="H7" s="68" t="s">
        <v>72</v>
      </c>
      <c r="I7" s="71" t="s">
        <v>105</v>
      </c>
      <c r="J7" s="68" t="s">
        <v>0</v>
      </c>
      <c r="K7" s="71" t="s">
        <v>105</v>
      </c>
      <c r="L7" s="71" t="s">
        <v>78</v>
      </c>
      <c r="M7" s="68" t="s">
        <v>0</v>
      </c>
      <c r="N7" s="68" t="s">
        <v>72</v>
      </c>
      <c r="O7" s="68" t="s">
        <v>105</v>
      </c>
      <c r="P7" s="68" t="s">
        <v>0</v>
      </c>
      <c r="Q7" s="68" t="s">
        <v>105</v>
      </c>
      <c r="R7" s="71" t="s">
        <v>78</v>
      </c>
      <c r="S7" s="72" t="s">
        <v>75</v>
      </c>
      <c r="T7" s="105" t="s">
        <v>1</v>
      </c>
    </row>
    <row r="8" spans="1:20">
      <c r="A8" s="9" t="s">
        <v>6</v>
      </c>
      <c r="B8" s="119">
        <v>257062</v>
      </c>
      <c r="C8" s="122">
        <v>25364698066</v>
      </c>
      <c r="D8" s="31">
        <f t="shared" ref="D8:D71" si="0">(C8/B8)</f>
        <v>98671.519189923056</v>
      </c>
      <c r="E8" s="116">
        <v>12606261456</v>
      </c>
      <c r="F8" s="23">
        <f t="shared" ref="F8:F71" si="1">(E8/B8)</f>
        <v>49039.770390022641</v>
      </c>
      <c r="G8" s="88">
        <v>8.9290000000000003</v>
      </c>
      <c r="H8" s="88" t="s">
        <v>125</v>
      </c>
      <c r="I8" s="90" t="s">
        <v>125</v>
      </c>
      <c r="J8" s="90" t="s">
        <v>125</v>
      </c>
      <c r="K8" s="90" t="s">
        <v>125</v>
      </c>
      <c r="L8" s="89">
        <v>1.9955000000000001</v>
      </c>
      <c r="M8" s="7">
        <v>112779748</v>
      </c>
      <c r="N8" s="31">
        <v>0</v>
      </c>
      <c r="O8" s="7">
        <v>0</v>
      </c>
      <c r="P8" s="43">
        <v>0</v>
      </c>
      <c r="Q8" s="43">
        <v>0</v>
      </c>
      <c r="R8" s="42">
        <v>25204999</v>
      </c>
      <c r="S8" s="8">
        <f>SUM(M8:R8)</f>
        <v>137984747</v>
      </c>
      <c r="T8" s="106">
        <f t="shared" ref="T8:T71" si="2">S8/B8</f>
        <v>536.77613571823144</v>
      </c>
    </row>
    <row r="9" spans="1:20">
      <c r="A9" s="10" t="s">
        <v>7</v>
      </c>
      <c r="B9" s="124">
        <v>26965</v>
      </c>
      <c r="C9" s="122">
        <v>1670196779</v>
      </c>
      <c r="D9" s="98">
        <f t="shared" si="0"/>
        <v>61939.431819024663</v>
      </c>
      <c r="E9" s="116">
        <v>807691673</v>
      </c>
      <c r="F9" s="100">
        <f t="shared" si="1"/>
        <v>29953.334804376042</v>
      </c>
      <c r="G9" s="88">
        <v>7.2229999999999999</v>
      </c>
      <c r="H9" s="90" t="s">
        <v>125</v>
      </c>
      <c r="I9" s="88">
        <v>6.8599999999999994E-2</v>
      </c>
      <c r="J9" s="90" t="s">
        <v>125</v>
      </c>
      <c r="K9" s="90" t="s">
        <v>125</v>
      </c>
      <c r="L9" s="90" t="s">
        <v>125</v>
      </c>
      <c r="M9" s="96">
        <v>5833957</v>
      </c>
      <c r="N9" s="98">
        <v>0</v>
      </c>
      <c r="O9" s="101">
        <v>55408</v>
      </c>
      <c r="P9" s="125">
        <v>0</v>
      </c>
      <c r="Q9" s="125">
        <v>0</v>
      </c>
      <c r="R9" s="126">
        <v>0</v>
      </c>
      <c r="S9" s="102">
        <f>SUM(M9:R9)</f>
        <v>5889365</v>
      </c>
      <c r="T9" s="107">
        <f t="shared" si="2"/>
        <v>218.40775078805859</v>
      </c>
    </row>
    <row r="10" spans="1:20">
      <c r="A10" s="10" t="s">
        <v>8</v>
      </c>
      <c r="B10" s="124">
        <v>176016</v>
      </c>
      <c r="C10" s="122">
        <v>21100218319</v>
      </c>
      <c r="D10" s="98">
        <f t="shared" si="0"/>
        <v>119876.70620284519</v>
      </c>
      <c r="E10" s="116">
        <v>15129564922</v>
      </c>
      <c r="F10" s="100">
        <f t="shared" si="1"/>
        <v>85955.622909280981</v>
      </c>
      <c r="G10" s="88">
        <v>4.6500000000000004</v>
      </c>
      <c r="H10" s="90" t="s">
        <v>125</v>
      </c>
      <c r="I10" s="127" t="s">
        <v>125</v>
      </c>
      <c r="J10" s="89">
        <v>9.2299999999999993E-2</v>
      </c>
      <c r="K10" s="89">
        <v>0.52910000000000001</v>
      </c>
      <c r="L10" s="90" t="s">
        <v>125</v>
      </c>
      <c r="M10" s="96">
        <v>70347622</v>
      </c>
      <c r="N10" s="98">
        <v>0</v>
      </c>
      <c r="O10" s="101">
        <v>0</v>
      </c>
      <c r="P10" s="125">
        <v>1396237</v>
      </c>
      <c r="Q10" s="125">
        <v>8004444</v>
      </c>
      <c r="R10" s="126">
        <v>0</v>
      </c>
      <c r="S10" s="102">
        <f t="shared" ref="S10:S73" si="3">SUM(M10:R10)</f>
        <v>79748303</v>
      </c>
      <c r="T10" s="107">
        <f t="shared" si="2"/>
        <v>453.07416939369148</v>
      </c>
    </row>
    <row r="11" spans="1:20">
      <c r="A11" s="10" t="s">
        <v>9</v>
      </c>
      <c r="B11" s="124">
        <v>27440</v>
      </c>
      <c r="C11" s="122">
        <v>1623961519</v>
      </c>
      <c r="D11" s="98">
        <f t="shared" si="0"/>
        <v>59182.271100583093</v>
      </c>
      <c r="E11" s="116">
        <v>875631893</v>
      </c>
      <c r="F11" s="100">
        <f t="shared" si="1"/>
        <v>31910.783272594752</v>
      </c>
      <c r="G11" s="88">
        <v>9.1104000000000003</v>
      </c>
      <c r="H11" s="90" t="s">
        <v>125</v>
      </c>
      <c r="I11" s="90" t="s">
        <v>125</v>
      </c>
      <c r="J11" s="90" t="s">
        <v>125</v>
      </c>
      <c r="K11" s="90" t="s">
        <v>125</v>
      </c>
      <c r="L11" s="90" t="s">
        <v>125</v>
      </c>
      <c r="M11" s="96">
        <v>7977357</v>
      </c>
      <c r="N11" s="98">
        <v>0</v>
      </c>
      <c r="O11" s="101">
        <v>0</v>
      </c>
      <c r="P11" s="125">
        <v>0</v>
      </c>
      <c r="Q11" s="125">
        <v>0</v>
      </c>
      <c r="R11" s="126">
        <v>0</v>
      </c>
      <c r="S11" s="102">
        <f t="shared" si="3"/>
        <v>7977357</v>
      </c>
      <c r="T11" s="107">
        <f t="shared" si="2"/>
        <v>290.72000728862974</v>
      </c>
    </row>
    <row r="12" spans="1:20">
      <c r="A12" s="10" t="s">
        <v>10</v>
      </c>
      <c r="B12" s="124">
        <v>568919</v>
      </c>
      <c r="C12" s="122">
        <v>58202622110</v>
      </c>
      <c r="D12" s="98">
        <f t="shared" si="0"/>
        <v>102303.88176524251</v>
      </c>
      <c r="E12" s="116">
        <v>31906496454</v>
      </c>
      <c r="F12" s="100">
        <f t="shared" si="1"/>
        <v>56082.669859857029</v>
      </c>
      <c r="G12" s="88">
        <v>4.3631000000000002</v>
      </c>
      <c r="H12" s="90" t="s">
        <v>125</v>
      </c>
      <c r="I12" s="88">
        <v>0.89170000000000005</v>
      </c>
      <c r="J12" s="90" t="s">
        <v>125</v>
      </c>
      <c r="K12" s="89">
        <v>0.5544</v>
      </c>
      <c r="L12" s="89">
        <v>1.173</v>
      </c>
      <c r="M12" s="96">
        <v>139424242</v>
      </c>
      <c r="N12" s="98">
        <v>0</v>
      </c>
      <c r="O12" s="101">
        <v>28742768</v>
      </c>
      <c r="P12" s="125">
        <v>0</v>
      </c>
      <c r="Q12" s="125">
        <v>17715677</v>
      </c>
      <c r="R12" s="126">
        <v>37485430</v>
      </c>
      <c r="S12" s="102">
        <f t="shared" si="3"/>
        <v>223368117</v>
      </c>
      <c r="T12" s="107">
        <f t="shared" si="2"/>
        <v>392.61848699023938</v>
      </c>
    </row>
    <row r="13" spans="1:20">
      <c r="A13" s="10" t="s">
        <v>11</v>
      </c>
      <c r="B13" s="124">
        <v>1854513</v>
      </c>
      <c r="C13" s="122">
        <v>242186733172</v>
      </c>
      <c r="D13" s="98">
        <f t="shared" si="0"/>
        <v>130593.17091441258</v>
      </c>
      <c r="E13" s="116">
        <v>162143969028</v>
      </c>
      <c r="F13" s="100">
        <f t="shared" si="1"/>
        <v>87432.101596483815</v>
      </c>
      <c r="G13" s="88">
        <v>5.4474</v>
      </c>
      <c r="H13" s="88">
        <v>0.22159999999999999</v>
      </c>
      <c r="I13" s="90" t="s">
        <v>125</v>
      </c>
      <c r="J13" s="90" t="s">
        <v>125</v>
      </c>
      <c r="K13" s="89">
        <v>9.7000000000000003E-3</v>
      </c>
      <c r="L13" s="89">
        <v>2.2599999999999999E-2</v>
      </c>
      <c r="M13" s="96">
        <v>887209454</v>
      </c>
      <c r="N13" s="98">
        <v>36095205</v>
      </c>
      <c r="O13" s="101">
        <v>0</v>
      </c>
      <c r="P13" s="125">
        <v>0</v>
      </c>
      <c r="Q13" s="125">
        <v>1577728</v>
      </c>
      <c r="R13" s="126">
        <v>3674857</v>
      </c>
      <c r="S13" s="102">
        <f t="shared" si="3"/>
        <v>928557244</v>
      </c>
      <c r="T13" s="107">
        <f t="shared" si="2"/>
        <v>500.70139384301973</v>
      </c>
    </row>
    <row r="14" spans="1:20">
      <c r="A14" s="10" t="s">
        <v>12</v>
      </c>
      <c r="B14" s="124">
        <v>14580</v>
      </c>
      <c r="C14" s="122">
        <v>914070813</v>
      </c>
      <c r="D14" s="98">
        <f t="shared" si="0"/>
        <v>62693.471399176953</v>
      </c>
      <c r="E14" s="116">
        <v>407447269</v>
      </c>
      <c r="F14" s="100">
        <f t="shared" si="1"/>
        <v>27945.628875171467</v>
      </c>
      <c r="G14" s="88">
        <v>9.9</v>
      </c>
      <c r="H14" s="90" t="s">
        <v>125</v>
      </c>
      <c r="I14" s="90" t="s">
        <v>125</v>
      </c>
      <c r="J14" s="90" t="s">
        <v>125</v>
      </c>
      <c r="K14" s="90" t="s">
        <v>125</v>
      </c>
      <c r="L14" s="90" t="s">
        <v>125</v>
      </c>
      <c r="M14" s="96">
        <v>4032208</v>
      </c>
      <c r="N14" s="98">
        <v>0</v>
      </c>
      <c r="O14" s="101">
        <v>0</v>
      </c>
      <c r="P14" s="125">
        <v>0</v>
      </c>
      <c r="Q14" s="125">
        <v>0</v>
      </c>
      <c r="R14" s="126">
        <v>0</v>
      </c>
      <c r="S14" s="102">
        <f t="shared" si="3"/>
        <v>4032208</v>
      </c>
      <c r="T14" s="107">
        <f t="shared" si="2"/>
        <v>276.55747599451303</v>
      </c>
    </row>
    <row r="15" spans="1:20">
      <c r="A15" s="10" t="s">
        <v>13</v>
      </c>
      <c r="B15" s="124">
        <v>170450</v>
      </c>
      <c r="C15" s="122">
        <v>21348605206</v>
      </c>
      <c r="D15" s="98">
        <f t="shared" si="0"/>
        <v>125248.49050161337</v>
      </c>
      <c r="E15" s="116">
        <v>14004316687</v>
      </c>
      <c r="F15" s="100">
        <f t="shared" si="1"/>
        <v>82160.848853036077</v>
      </c>
      <c r="G15" s="88">
        <v>6.3007</v>
      </c>
      <c r="H15" s="88">
        <v>0.2</v>
      </c>
      <c r="I15" s="90" t="s">
        <v>125</v>
      </c>
      <c r="J15" s="90" t="s">
        <v>125</v>
      </c>
      <c r="K15" s="90" t="s">
        <v>125</v>
      </c>
      <c r="L15" s="89">
        <v>2.4788999999999999</v>
      </c>
      <c r="M15" s="96">
        <v>88246219</v>
      </c>
      <c r="N15" s="98">
        <v>2819757</v>
      </c>
      <c r="O15" s="101">
        <v>0</v>
      </c>
      <c r="P15" s="125">
        <v>0</v>
      </c>
      <c r="Q15" s="125">
        <v>0</v>
      </c>
      <c r="R15" s="126">
        <v>34720016</v>
      </c>
      <c r="S15" s="102">
        <f t="shared" si="3"/>
        <v>125785992</v>
      </c>
      <c r="T15" s="107">
        <f t="shared" si="2"/>
        <v>737.96416544441183</v>
      </c>
    </row>
    <row r="16" spans="1:20">
      <c r="A16" s="10" t="s">
        <v>14</v>
      </c>
      <c r="B16" s="124">
        <v>143054</v>
      </c>
      <c r="C16" s="122">
        <v>14400262944</v>
      </c>
      <c r="D16" s="98">
        <f t="shared" si="0"/>
        <v>100663.12681924309</v>
      </c>
      <c r="E16" s="116">
        <v>8292626815</v>
      </c>
      <c r="F16" s="100">
        <f t="shared" si="1"/>
        <v>57968.507102213152</v>
      </c>
      <c r="G16" s="88">
        <v>7.3319000000000001</v>
      </c>
      <c r="H16" s="90" t="s">
        <v>125</v>
      </c>
      <c r="I16" s="88">
        <v>0.33329999999999999</v>
      </c>
      <c r="J16" s="90" t="s">
        <v>125</v>
      </c>
      <c r="K16" s="89" t="s">
        <v>125</v>
      </c>
      <c r="L16" s="90">
        <v>0.59350000000000003</v>
      </c>
      <c r="M16" s="96">
        <v>61015026</v>
      </c>
      <c r="N16" s="98">
        <v>0</v>
      </c>
      <c r="O16" s="101">
        <v>2773680</v>
      </c>
      <c r="P16" s="125">
        <v>0</v>
      </c>
      <c r="Q16" s="125">
        <v>0</v>
      </c>
      <c r="R16" s="126">
        <v>4938678</v>
      </c>
      <c r="S16" s="102">
        <f t="shared" si="3"/>
        <v>68727384</v>
      </c>
      <c r="T16" s="107">
        <f t="shared" si="2"/>
        <v>480.42965593412276</v>
      </c>
    </row>
    <row r="17" spans="1:20">
      <c r="A17" s="10" t="s">
        <v>15</v>
      </c>
      <c r="B17" s="124">
        <v>205321</v>
      </c>
      <c r="C17" s="122">
        <v>15115103337</v>
      </c>
      <c r="D17" s="98">
        <f t="shared" si="0"/>
        <v>73616.938048226919</v>
      </c>
      <c r="E17" s="116">
        <v>9293061431</v>
      </c>
      <c r="F17" s="100">
        <f t="shared" si="1"/>
        <v>45261.134667179685</v>
      </c>
      <c r="G17" s="88">
        <v>5.2348999999999997</v>
      </c>
      <c r="H17" s="90" t="s">
        <v>125</v>
      </c>
      <c r="I17" s="90" t="s">
        <v>125</v>
      </c>
      <c r="J17" s="90" t="s">
        <v>125</v>
      </c>
      <c r="K17" s="90" t="s">
        <v>125</v>
      </c>
      <c r="L17" s="89">
        <v>2.6158999999999999</v>
      </c>
      <c r="M17" s="96">
        <v>48704510</v>
      </c>
      <c r="N17" s="98">
        <v>0</v>
      </c>
      <c r="O17" s="101">
        <v>0</v>
      </c>
      <c r="P17" s="125">
        <v>0</v>
      </c>
      <c r="Q17" s="125">
        <v>0</v>
      </c>
      <c r="R17" s="126">
        <v>24337645</v>
      </c>
      <c r="S17" s="102">
        <f t="shared" si="3"/>
        <v>73042155</v>
      </c>
      <c r="T17" s="107">
        <f t="shared" si="2"/>
        <v>355.74614871347791</v>
      </c>
    </row>
    <row r="18" spans="1:20">
      <c r="A18" s="10" t="s">
        <v>16</v>
      </c>
      <c r="B18" s="124">
        <v>350202</v>
      </c>
      <c r="C18" s="122">
        <v>102025075579</v>
      </c>
      <c r="D18" s="98">
        <f t="shared" si="0"/>
        <v>291332.07571344537</v>
      </c>
      <c r="E18" s="116">
        <v>77115163725</v>
      </c>
      <c r="F18" s="100">
        <f t="shared" si="1"/>
        <v>220201.95123100383</v>
      </c>
      <c r="G18" s="88">
        <v>3.5644999999999998</v>
      </c>
      <c r="H18" s="90" t="s">
        <v>125</v>
      </c>
      <c r="I18" s="88">
        <v>2.93E-2</v>
      </c>
      <c r="J18" s="90" t="s">
        <v>125</v>
      </c>
      <c r="K18" s="90" t="s">
        <v>125</v>
      </c>
      <c r="L18" s="89">
        <v>0.60919999999999996</v>
      </c>
      <c r="M18" s="96">
        <v>274562270</v>
      </c>
      <c r="N18" s="98">
        <v>0</v>
      </c>
      <c r="O18" s="101">
        <v>2260049</v>
      </c>
      <c r="P18" s="125">
        <v>0</v>
      </c>
      <c r="Q18" s="125">
        <v>0</v>
      </c>
      <c r="R18" s="126">
        <v>46979881</v>
      </c>
      <c r="S18" s="102">
        <f t="shared" si="3"/>
        <v>323802200</v>
      </c>
      <c r="T18" s="107">
        <f t="shared" si="2"/>
        <v>924.61550762131571</v>
      </c>
    </row>
    <row r="19" spans="1:20">
      <c r="A19" s="10" t="s">
        <v>17</v>
      </c>
      <c r="B19" s="124">
        <v>68566</v>
      </c>
      <c r="C19" s="122">
        <v>4230895867</v>
      </c>
      <c r="D19" s="98">
        <f t="shared" si="0"/>
        <v>61705.449741854565</v>
      </c>
      <c r="E19" s="116">
        <v>2336755919</v>
      </c>
      <c r="F19" s="100">
        <f t="shared" si="1"/>
        <v>34080.3885161742</v>
      </c>
      <c r="G19" s="88">
        <v>8.0150000000000006</v>
      </c>
      <c r="H19" s="90" t="s">
        <v>125</v>
      </c>
      <c r="I19" s="90" t="s">
        <v>125</v>
      </c>
      <c r="J19" s="90" t="s">
        <v>125</v>
      </c>
      <c r="K19" s="90" t="s">
        <v>125</v>
      </c>
      <c r="L19" s="90" t="s">
        <v>125</v>
      </c>
      <c r="M19" s="96">
        <v>18729098</v>
      </c>
      <c r="N19" s="98">
        <v>0</v>
      </c>
      <c r="O19" s="101">
        <v>0</v>
      </c>
      <c r="P19" s="125">
        <v>0</v>
      </c>
      <c r="Q19" s="125">
        <v>0</v>
      </c>
      <c r="R19" s="126">
        <v>0</v>
      </c>
      <c r="S19" s="102">
        <f t="shared" si="3"/>
        <v>18729098</v>
      </c>
      <c r="T19" s="107">
        <f t="shared" si="2"/>
        <v>273.15430388239071</v>
      </c>
    </row>
    <row r="20" spans="1:20">
      <c r="A20" s="10" t="s">
        <v>140</v>
      </c>
      <c r="B20" s="124">
        <v>35141</v>
      </c>
      <c r="C20" s="122">
        <v>3225366162</v>
      </c>
      <c r="D20" s="98">
        <f t="shared" si="0"/>
        <v>91783.56227768134</v>
      </c>
      <c r="E20" s="116">
        <v>1432860071</v>
      </c>
      <c r="F20" s="100">
        <f t="shared" si="1"/>
        <v>40774.595799778035</v>
      </c>
      <c r="G20" s="88">
        <v>8.5060000000000002</v>
      </c>
      <c r="H20" s="90" t="s">
        <v>125</v>
      </c>
      <c r="I20" s="90" t="s">
        <v>125</v>
      </c>
      <c r="J20" s="90" t="s">
        <v>125</v>
      </c>
      <c r="K20" s="90" t="s">
        <v>125</v>
      </c>
      <c r="L20" s="89">
        <v>1.3275999999999999</v>
      </c>
      <c r="M20" s="96">
        <v>12269788</v>
      </c>
      <c r="N20" s="98">
        <v>0</v>
      </c>
      <c r="O20" s="101">
        <v>0</v>
      </c>
      <c r="P20" s="125">
        <v>0</v>
      </c>
      <c r="Q20" s="125">
        <v>0</v>
      </c>
      <c r="R20" s="126">
        <v>1914982</v>
      </c>
      <c r="S20" s="102">
        <f t="shared" si="3"/>
        <v>14184770</v>
      </c>
      <c r="T20" s="107">
        <f t="shared" si="2"/>
        <v>403.65299792265444</v>
      </c>
    </row>
    <row r="21" spans="1:20">
      <c r="A21" s="10" t="s">
        <v>18</v>
      </c>
      <c r="B21" s="124">
        <v>16773</v>
      </c>
      <c r="C21" s="122">
        <v>1469477400</v>
      </c>
      <c r="D21" s="98">
        <f t="shared" si="0"/>
        <v>87609.694151314616</v>
      </c>
      <c r="E21" s="116">
        <v>503046546</v>
      </c>
      <c r="F21" s="100">
        <f t="shared" si="1"/>
        <v>29991.447326059741</v>
      </c>
      <c r="G21" s="88">
        <v>10</v>
      </c>
      <c r="H21" s="90" t="s">
        <v>125</v>
      </c>
      <c r="I21" s="90" t="s">
        <v>125</v>
      </c>
      <c r="J21" s="90" t="s">
        <v>125</v>
      </c>
      <c r="K21" s="90" t="s">
        <v>125</v>
      </c>
      <c r="L21" s="89">
        <v>3</v>
      </c>
      <c r="M21" s="96">
        <v>5030465</v>
      </c>
      <c r="N21" s="98">
        <v>0</v>
      </c>
      <c r="O21" s="101">
        <v>0</v>
      </c>
      <c r="P21" s="125">
        <v>0</v>
      </c>
      <c r="Q21" s="125">
        <v>0</v>
      </c>
      <c r="R21" s="126">
        <v>1509141</v>
      </c>
      <c r="S21" s="102">
        <f t="shared" si="3"/>
        <v>6539606</v>
      </c>
      <c r="T21" s="107">
        <f t="shared" si="2"/>
        <v>389.88886901567997</v>
      </c>
    </row>
    <row r="22" spans="1:20">
      <c r="A22" s="10" t="s">
        <v>19</v>
      </c>
      <c r="B22" s="124">
        <v>923647</v>
      </c>
      <c r="C22" s="122">
        <v>91665882660</v>
      </c>
      <c r="D22" s="98">
        <f t="shared" si="0"/>
        <v>99243.415135869</v>
      </c>
      <c r="E22" s="116">
        <v>55100331090</v>
      </c>
      <c r="F22" s="100">
        <f t="shared" si="1"/>
        <v>59655.18330054664</v>
      </c>
      <c r="G22" s="90" t="s">
        <v>125</v>
      </c>
      <c r="H22" s="90" t="s">
        <v>125</v>
      </c>
      <c r="I22" s="90" t="s">
        <v>125</v>
      </c>
      <c r="J22" s="90">
        <v>11.120699999999999</v>
      </c>
      <c r="K22" s="90" t="s">
        <v>125</v>
      </c>
      <c r="L22" s="90" t="s">
        <v>125</v>
      </c>
      <c r="M22" s="96">
        <v>0</v>
      </c>
      <c r="N22" s="98">
        <v>0</v>
      </c>
      <c r="O22" s="101">
        <v>0</v>
      </c>
      <c r="P22" s="125">
        <v>615758477</v>
      </c>
      <c r="Q22" s="125">
        <v>0</v>
      </c>
      <c r="R22" s="126">
        <v>0</v>
      </c>
      <c r="S22" s="102">
        <f t="shared" si="3"/>
        <v>615758477</v>
      </c>
      <c r="T22" s="107">
        <f t="shared" si="2"/>
        <v>666.65996533307634</v>
      </c>
    </row>
    <row r="23" spans="1:20">
      <c r="A23" s="10" t="s">
        <v>20</v>
      </c>
      <c r="B23" s="124">
        <v>309986</v>
      </c>
      <c r="C23" s="122">
        <v>26883424322</v>
      </c>
      <c r="D23" s="98">
        <f t="shared" si="0"/>
        <v>86724.64021600975</v>
      </c>
      <c r="E23" s="116">
        <v>15384795911</v>
      </c>
      <c r="F23" s="100">
        <f t="shared" si="1"/>
        <v>49630.61528907757</v>
      </c>
      <c r="G23" s="88">
        <v>6.6165000000000003</v>
      </c>
      <c r="H23" s="90" t="s">
        <v>125</v>
      </c>
      <c r="I23" s="90" t="s">
        <v>125</v>
      </c>
      <c r="J23" s="90" t="s">
        <v>125</v>
      </c>
      <c r="K23" s="90" t="s">
        <v>125</v>
      </c>
      <c r="L23" s="89">
        <v>0.83789999999999998</v>
      </c>
      <c r="M23" s="96">
        <v>101793500</v>
      </c>
      <c r="N23" s="98">
        <v>0</v>
      </c>
      <c r="O23" s="101">
        <v>0</v>
      </c>
      <c r="P23" s="125">
        <v>0</v>
      </c>
      <c r="Q23" s="125">
        <v>0</v>
      </c>
      <c r="R23" s="126">
        <v>12890457</v>
      </c>
      <c r="S23" s="102">
        <f t="shared" si="3"/>
        <v>114683957</v>
      </c>
      <c r="T23" s="107">
        <f t="shared" si="2"/>
        <v>369.96495648190563</v>
      </c>
    </row>
    <row r="24" spans="1:20">
      <c r="A24" s="10" t="s">
        <v>21</v>
      </c>
      <c r="B24" s="124">
        <v>103095</v>
      </c>
      <c r="C24" s="122">
        <v>11446627252</v>
      </c>
      <c r="D24" s="98">
        <f t="shared" si="0"/>
        <v>111029.89720161016</v>
      </c>
      <c r="E24" s="116">
        <v>7404137164</v>
      </c>
      <c r="F24" s="100">
        <f t="shared" si="1"/>
        <v>71818.586391192584</v>
      </c>
      <c r="G24" s="88">
        <v>8.1166999999999998</v>
      </c>
      <c r="H24" s="88">
        <v>0.51500000000000001</v>
      </c>
      <c r="I24" s="90" t="s">
        <v>125</v>
      </c>
      <c r="J24" s="90" t="s">
        <v>125</v>
      </c>
      <c r="K24" s="90" t="s">
        <v>125</v>
      </c>
      <c r="L24" s="90" t="s">
        <v>125</v>
      </c>
      <c r="M24" s="96">
        <v>60097170</v>
      </c>
      <c r="N24" s="98">
        <v>3813142</v>
      </c>
      <c r="O24" s="101">
        <v>0</v>
      </c>
      <c r="P24" s="125">
        <v>0</v>
      </c>
      <c r="Q24" s="125">
        <v>0</v>
      </c>
      <c r="R24" s="126">
        <v>0</v>
      </c>
      <c r="S24" s="102">
        <f t="shared" si="3"/>
        <v>63910312</v>
      </c>
      <c r="T24" s="107">
        <f t="shared" si="2"/>
        <v>619.91669819098888</v>
      </c>
    </row>
    <row r="25" spans="1:20">
      <c r="A25" s="10" t="s">
        <v>22</v>
      </c>
      <c r="B25" s="124">
        <v>11916</v>
      </c>
      <c r="C25" s="122">
        <v>2714719863</v>
      </c>
      <c r="D25" s="98">
        <f t="shared" si="0"/>
        <v>227821.4050855992</v>
      </c>
      <c r="E25" s="116">
        <v>1767067900</v>
      </c>
      <c r="F25" s="100">
        <f t="shared" si="1"/>
        <v>148293.71433366902</v>
      </c>
      <c r="G25" s="88">
        <v>6.3064999999999998</v>
      </c>
      <c r="H25" s="90" t="s">
        <v>125</v>
      </c>
      <c r="I25" s="90" t="s">
        <v>125</v>
      </c>
      <c r="J25" s="90" t="s">
        <v>125</v>
      </c>
      <c r="K25" s="90" t="s">
        <v>125</v>
      </c>
      <c r="L25" s="90" t="s">
        <v>125</v>
      </c>
      <c r="M25" s="96">
        <v>11144015</v>
      </c>
      <c r="N25" s="98">
        <v>0</v>
      </c>
      <c r="O25" s="101">
        <v>0</v>
      </c>
      <c r="P25" s="125">
        <v>0</v>
      </c>
      <c r="Q25" s="125">
        <v>0</v>
      </c>
      <c r="R25" s="126">
        <v>0</v>
      </c>
      <c r="S25" s="102">
        <f t="shared" si="3"/>
        <v>11144015</v>
      </c>
      <c r="T25" s="107">
        <f t="shared" si="2"/>
        <v>935.21441758979529</v>
      </c>
    </row>
    <row r="26" spans="1:20">
      <c r="A26" s="10" t="s">
        <v>23</v>
      </c>
      <c r="B26" s="124">
        <v>48486</v>
      </c>
      <c r="C26" s="122">
        <v>2875711268</v>
      </c>
      <c r="D26" s="98">
        <f t="shared" si="0"/>
        <v>59310.136286763191</v>
      </c>
      <c r="E26" s="116">
        <v>1351344690</v>
      </c>
      <c r="F26" s="100">
        <f t="shared" si="1"/>
        <v>27870.822299220392</v>
      </c>
      <c r="G26" s="88">
        <v>8.9063999999999997</v>
      </c>
      <c r="H26" s="90" t="s">
        <v>125</v>
      </c>
      <c r="I26" s="90" t="s">
        <v>125</v>
      </c>
      <c r="J26" s="90" t="s">
        <v>125</v>
      </c>
      <c r="K26" s="90" t="s">
        <v>125</v>
      </c>
      <c r="L26" s="90" t="s">
        <v>125</v>
      </c>
      <c r="M26" s="96">
        <v>12034295</v>
      </c>
      <c r="N26" s="98">
        <v>0</v>
      </c>
      <c r="O26" s="101">
        <v>0</v>
      </c>
      <c r="P26" s="125">
        <v>0</v>
      </c>
      <c r="Q26" s="125">
        <v>0</v>
      </c>
      <c r="R26" s="126">
        <v>0</v>
      </c>
      <c r="S26" s="102">
        <f t="shared" si="3"/>
        <v>12034295</v>
      </c>
      <c r="T26" s="107">
        <f t="shared" si="2"/>
        <v>248.20143959080971</v>
      </c>
    </row>
    <row r="27" spans="1:20">
      <c r="A27" s="10" t="s">
        <v>24</v>
      </c>
      <c r="B27" s="124">
        <v>16848</v>
      </c>
      <c r="C27" s="122">
        <v>1314137132</v>
      </c>
      <c r="D27" s="98">
        <f t="shared" si="0"/>
        <v>77999.592355175686</v>
      </c>
      <c r="E27" s="116">
        <v>610930369</v>
      </c>
      <c r="F27" s="100">
        <f t="shared" si="1"/>
        <v>36261.299204653369</v>
      </c>
      <c r="G27" s="88">
        <v>9.5</v>
      </c>
      <c r="H27" s="90" t="s">
        <v>125</v>
      </c>
      <c r="I27" s="88">
        <v>1.0995999999999999</v>
      </c>
      <c r="J27" s="90" t="s">
        <v>125</v>
      </c>
      <c r="K27" s="90" t="s">
        <v>125</v>
      </c>
      <c r="L27" s="90" t="s">
        <v>125</v>
      </c>
      <c r="M27" s="96">
        <v>5800741</v>
      </c>
      <c r="N27" s="98">
        <v>0</v>
      </c>
      <c r="O27" s="101">
        <v>678520</v>
      </c>
      <c r="P27" s="125">
        <v>0</v>
      </c>
      <c r="Q27" s="125">
        <v>0</v>
      </c>
      <c r="R27" s="126">
        <v>0</v>
      </c>
      <c r="S27" s="102">
        <f t="shared" si="3"/>
        <v>6479261</v>
      </c>
      <c r="T27" s="107">
        <f t="shared" si="2"/>
        <v>384.5715218423552</v>
      </c>
    </row>
    <row r="28" spans="1:20">
      <c r="A28" s="10" t="s">
        <v>25</v>
      </c>
      <c r="B28" s="124">
        <v>13047</v>
      </c>
      <c r="C28" s="122">
        <v>3368076775</v>
      </c>
      <c r="D28" s="98">
        <f t="shared" si="0"/>
        <v>258149.5190465241</v>
      </c>
      <c r="E28" s="116">
        <v>576700819</v>
      </c>
      <c r="F28" s="100">
        <f t="shared" si="1"/>
        <v>44201.794972024218</v>
      </c>
      <c r="G28" s="88">
        <v>9.1366999999999994</v>
      </c>
      <c r="H28" s="90" t="s">
        <v>125</v>
      </c>
      <c r="I28" s="90" t="s">
        <v>125</v>
      </c>
      <c r="J28" s="90" t="s">
        <v>125</v>
      </c>
      <c r="K28" s="90" t="s">
        <v>125</v>
      </c>
      <c r="L28" s="89">
        <v>2.75</v>
      </c>
      <c r="M28" s="96">
        <v>5269143</v>
      </c>
      <c r="N28" s="98">
        <v>0</v>
      </c>
      <c r="O28" s="101">
        <v>0</v>
      </c>
      <c r="P28" s="125">
        <v>0</v>
      </c>
      <c r="Q28" s="125">
        <v>0</v>
      </c>
      <c r="R28" s="126">
        <v>1585932</v>
      </c>
      <c r="S28" s="102">
        <f t="shared" si="3"/>
        <v>6855075</v>
      </c>
      <c r="T28" s="107">
        <f t="shared" si="2"/>
        <v>525.41388825017248</v>
      </c>
    </row>
    <row r="29" spans="1:20">
      <c r="A29" s="10" t="s">
        <v>26</v>
      </c>
      <c r="B29" s="124">
        <v>16628</v>
      </c>
      <c r="C29" s="122">
        <v>2525293372</v>
      </c>
      <c r="D29" s="98">
        <f t="shared" si="0"/>
        <v>151869.94058215059</v>
      </c>
      <c r="E29" s="116">
        <v>1479206937</v>
      </c>
      <c r="F29" s="100">
        <f t="shared" si="1"/>
        <v>88958.800637478955</v>
      </c>
      <c r="G29" s="88">
        <v>7.2442000000000002</v>
      </c>
      <c r="H29" s="90" t="s">
        <v>125</v>
      </c>
      <c r="I29" s="90" t="s">
        <v>125</v>
      </c>
      <c r="J29" s="90" t="s">
        <v>125</v>
      </c>
      <c r="K29" s="89">
        <v>0.38629999999999998</v>
      </c>
      <c r="L29" s="90">
        <v>0.27250000000000002</v>
      </c>
      <c r="M29" s="96">
        <v>10715490</v>
      </c>
      <c r="N29" s="98">
        <v>0</v>
      </c>
      <c r="O29" s="101">
        <v>0</v>
      </c>
      <c r="P29" s="125">
        <v>0</v>
      </c>
      <c r="Q29" s="125">
        <v>571416</v>
      </c>
      <c r="R29" s="126">
        <v>403147</v>
      </c>
      <c r="S29" s="102">
        <f t="shared" si="3"/>
        <v>11690053</v>
      </c>
      <c r="T29" s="107">
        <f t="shared" si="2"/>
        <v>703.03421938898248</v>
      </c>
    </row>
    <row r="30" spans="1:20">
      <c r="A30" s="10" t="s">
        <v>27</v>
      </c>
      <c r="B30" s="124">
        <v>14665</v>
      </c>
      <c r="C30" s="122">
        <v>1262206587</v>
      </c>
      <c r="D30" s="98">
        <f t="shared" si="0"/>
        <v>86069.320627344016</v>
      </c>
      <c r="E30" s="116">
        <v>746747933</v>
      </c>
      <c r="F30" s="100">
        <f t="shared" si="1"/>
        <v>50920.418206614391</v>
      </c>
      <c r="G30" s="88">
        <v>10</v>
      </c>
      <c r="H30" s="90" t="s">
        <v>125</v>
      </c>
      <c r="I30" s="90" t="s">
        <v>125</v>
      </c>
      <c r="J30" s="90" t="s">
        <v>125</v>
      </c>
      <c r="K30" s="90" t="s">
        <v>125</v>
      </c>
      <c r="L30" s="90" t="s">
        <v>125</v>
      </c>
      <c r="M30" s="96">
        <v>7467479</v>
      </c>
      <c r="N30" s="98">
        <v>0</v>
      </c>
      <c r="O30" s="101">
        <v>0</v>
      </c>
      <c r="P30" s="125">
        <v>0</v>
      </c>
      <c r="Q30" s="125">
        <v>0</v>
      </c>
      <c r="R30" s="126">
        <v>0</v>
      </c>
      <c r="S30" s="102">
        <f t="shared" si="3"/>
        <v>7467479</v>
      </c>
      <c r="T30" s="107">
        <f t="shared" si="2"/>
        <v>509.20415956358676</v>
      </c>
    </row>
    <row r="31" spans="1:20">
      <c r="A31" s="10" t="s">
        <v>28</v>
      </c>
      <c r="B31" s="124">
        <v>27637</v>
      </c>
      <c r="C31" s="122">
        <v>3259852552</v>
      </c>
      <c r="D31" s="98">
        <f t="shared" si="0"/>
        <v>117952.47501537793</v>
      </c>
      <c r="E31" s="116">
        <v>1544806660</v>
      </c>
      <c r="F31" s="100">
        <f t="shared" si="1"/>
        <v>55896.322321525491</v>
      </c>
      <c r="G31" s="88">
        <v>8.8991000000000007</v>
      </c>
      <c r="H31" s="90" t="s">
        <v>125</v>
      </c>
      <c r="I31" s="90" t="s">
        <v>125</v>
      </c>
      <c r="J31" s="90" t="s">
        <v>125</v>
      </c>
      <c r="K31" s="90" t="s">
        <v>125</v>
      </c>
      <c r="L31" s="90" t="s">
        <v>125</v>
      </c>
      <c r="M31" s="96">
        <v>13755932</v>
      </c>
      <c r="N31" s="98">
        <v>0</v>
      </c>
      <c r="O31" s="101">
        <v>0</v>
      </c>
      <c r="P31" s="125">
        <v>0</v>
      </c>
      <c r="Q31" s="125">
        <v>0</v>
      </c>
      <c r="R31" s="126">
        <v>0</v>
      </c>
      <c r="S31" s="102">
        <f t="shared" si="3"/>
        <v>13755932</v>
      </c>
      <c r="T31" s="107">
        <f t="shared" si="2"/>
        <v>497.7360784455621</v>
      </c>
    </row>
    <row r="32" spans="1:20">
      <c r="A32" s="10" t="s">
        <v>29</v>
      </c>
      <c r="B32" s="124">
        <v>38370</v>
      </c>
      <c r="C32" s="122">
        <v>5442781323</v>
      </c>
      <c r="D32" s="98">
        <f t="shared" si="0"/>
        <v>141849.91720093825</v>
      </c>
      <c r="E32" s="116">
        <v>1840736755</v>
      </c>
      <c r="F32" s="100">
        <f t="shared" si="1"/>
        <v>47973.332160542093</v>
      </c>
      <c r="G32" s="88">
        <v>8.4908999999999999</v>
      </c>
      <c r="H32" s="90" t="s">
        <v>125</v>
      </c>
      <c r="I32" s="90" t="s">
        <v>125</v>
      </c>
      <c r="J32" s="90" t="s">
        <v>125</v>
      </c>
      <c r="K32" s="90" t="s">
        <v>125</v>
      </c>
      <c r="L32" s="90" t="s">
        <v>125</v>
      </c>
      <c r="M32" s="96">
        <v>15670928</v>
      </c>
      <c r="N32" s="98">
        <v>0</v>
      </c>
      <c r="O32" s="101">
        <v>0</v>
      </c>
      <c r="P32" s="125">
        <v>0</v>
      </c>
      <c r="Q32" s="125">
        <v>0</v>
      </c>
      <c r="R32" s="126">
        <v>0</v>
      </c>
      <c r="S32" s="102">
        <f t="shared" si="3"/>
        <v>15670928</v>
      </c>
      <c r="T32" s="107">
        <f t="shared" si="2"/>
        <v>408.41615845712795</v>
      </c>
    </row>
    <row r="33" spans="1:20">
      <c r="A33" s="10" t="s">
        <v>30</v>
      </c>
      <c r="B33" s="124">
        <v>179503</v>
      </c>
      <c r="C33" s="122">
        <v>12982525721</v>
      </c>
      <c r="D33" s="98">
        <f t="shared" si="0"/>
        <v>72324.839813262181</v>
      </c>
      <c r="E33" s="116">
        <v>7703965474</v>
      </c>
      <c r="F33" s="100">
        <f t="shared" si="1"/>
        <v>42918.310412639345</v>
      </c>
      <c r="G33" s="88">
        <v>7.8105000000000002</v>
      </c>
      <c r="H33" s="90" t="s">
        <v>125</v>
      </c>
      <c r="I33" s="90" t="s">
        <v>125</v>
      </c>
      <c r="J33" s="90" t="s">
        <v>125</v>
      </c>
      <c r="K33" s="90" t="s">
        <v>125</v>
      </c>
      <c r="L33" s="89">
        <v>0.78369999999999995</v>
      </c>
      <c r="M33" s="96">
        <v>60027058</v>
      </c>
      <c r="N33" s="98">
        <v>0</v>
      </c>
      <c r="O33" s="101">
        <v>0</v>
      </c>
      <c r="P33" s="125">
        <v>0</v>
      </c>
      <c r="Q33" s="125">
        <v>0</v>
      </c>
      <c r="R33" s="126">
        <v>6022743</v>
      </c>
      <c r="S33" s="102">
        <f t="shared" si="3"/>
        <v>66049801</v>
      </c>
      <c r="T33" s="107">
        <f t="shared" si="2"/>
        <v>367.95931544319592</v>
      </c>
    </row>
    <row r="34" spans="1:20">
      <c r="A34" s="10" t="s">
        <v>31</v>
      </c>
      <c r="B34" s="124">
        <v>101531</v>
      </c>
      <c r="C34" s="122">
        <v>7268749938</v>
      </c>
      <c r="D34" s="98">
        <f t="shared" si="0"/>
        <v>71591.434517536516</v>
      </c>
      <c r="E34" s="116">
        <v>4631200563</v>
      </c>
      <c r="F34" s="100">
        <f t="shared" si="1"/>
        <v>45613.660487929796</v>
      </c>
      <c r="G34" s="88">
        <v>8.5500000000000007</v>
      </c>
      <c r="H34" s="90" t="s">
        <v>125</v>
      </c>
      <c r="I34" s="90" t="s">
        <v>125</v>
      </c>
      <c r="J34" s="90" t="s">
        <v>125</v>
      </c>
      <c r="K34" s="90" t="s">
        <v>125</v>
      </c>
      <c r="L34" s="90" t="s">
        <v>125</v>
      </c>
      <c r="M34" s="96">
        <v>39598015</v>
      </c>
      <c r="N34" s="98">
        <v>0</v>
      </c>
      <c r="O34" s="101">
        <v>0</v>
      </c>
      <c r="P34" s="125">
        <v>0</v>
      </c>
      <c r="Q34" s="125">
        <v>0</v>
      </c>
      <c r="R34" s="126">
        <v>0</v>
      </c>
      <c r="S34" s="102">
        <f t="shared" si="3"/>
        <v>39598015</v>
      </c>
      <c r="T34" s="107">
        <f t="shared" si="2"/>
        <v>390.00911051796987</v>
      </c>
    </row>
    <row r="35" spans="1:20">
      <c r="A35" s="10" t="s">
        <v>32</v>
      </c>
      <c r="B35" s="124">
        <v>1352797</v>
      </c>
      <c r="C35" s="122">
        <v>119592520757</v>
      </c>
      <c r="D35" s="98">
        <f t="shared" si="0"/>
        <v>88403.892643907398</v>
      </c>
      <c r="E35" s="116">
        <v>79211609816</v>
      </c>
      <c r="F35" s="100">
        <f t="shared" si="1"/>
        <v>58553.951417692384</v>
      </c>
      <c r="G35" s="88">
        <v>5.7321999999999997</v>
      </c>
      <c r="H35" s="88">
        <v>6.0400000000000002E-2</v>
      </c>
      <c r="I35" s="90" t="s">
        <v>125</v>
      </c>
      <c r="J35" s="90" t="s">
        <v>125</v>
      </c>
      <c r="K35" s="89">
        <v>0.53839999999999999</v>
      </c>
      <c r="L35" s="89">
        <v>2.673</v>
      </c>
      <c r="M35" s="96">
        <v>454771365</v>
      </c>
      <c r="N35" s="98">
        <v>4817326</v>
      </c>
      <c r="O35" s="101">
        <v>0</v>
      </c>
      <c r="P35" s="125">
        <v>0</v>
      </c>
      <c r="Q35" s="125">
        <v>42718482</v>
      </c>
      <c r="R35" s="126">
        <v>212082955</v>
      </c>
      <c r="S35" s="102">
        <f t="shared" si="3"/>
        <v>714390128</v>
      </c>
      <c r="T35" s="107">
        <f t="shared" si="2"/>
        <v>528.08376127386441</v>
      </c>
    </row>
    <row r="36" spans="1:20">
      <c r="A36" s="10" t="s">
        <v>33</v>
      </c>
      <c r="B36" s="124">
        <v>20003</v>
      </c>
      <c r="C36" s="122">
        <v>1154385139</v>
      </c>
      <c r="D36" s="98">
        <f t="shared" si="0"/>
        <v>57710.600359946009</v>
      </c>
      <c r="E36" s="116">
        <v>441095269</v>
      </c>
      <c r="F36" s="100">
        <f t="shared" si="1"/>
        <v>22051.455731640253</v>
      </c>
      <c r="G36" s="88">
        <v>9.1959999999999997</v>
      </c>
      <c r="H36" s="90" t="s">
        <v>125</v>
      </c>
      <c r="I36" s="90" t="s">
        <v>125</v>
      </c>
      <c r="J36" s="90" t="s">
        <v>125</v>
      </c>
      <c r="K36" s="90" t="s">
        <v>125</v>
      </c>
      <c r="L36" s="90" t="s">
        <v>125</v>
      </c>
      <c r="M36" s="96">
        <v>4056313</v>
      </c>
      <c r="N36" s="98">
        <v>0</v>
      </c>
      <c r="O36" s="101">
        <v>0</v>
      </c>
      <c r="P36" s="125">
        <v>0</v>
      </c>
      <c r="Q36" s="125">
        <v>0</v>
      </c>
      <c r="R36" s="126">
        <v>0</v>
      </c>
      <c r="S36" s="102">
        <f t="shared" si="3"/>
        <v>4056313</v>
      </c>
      <c r="T36" s="107">
        <f t="shared" si="2"/>
        <v>202.78523221516772</v>
      </c>
    </row>
    <row r="37" spans="1:20">
      <c r="A37" s="10" t="s">
        <v>34</v>
      </c>
      <c r="B37" s="124">
        <v>146410</v>
      </c>
      <c r="C37" s="122">
        <v>22621616836</v>
      </c>
      <c r="D37" s="98">
        <f t="shared" si="0"/>
        <v>154508.68681101018</v>
      </c>
      <c r="E37" s="116">
        <v>15150279233</v>
      </c>
      <c r="F37" s="100">
        <f t="shared" si="1"/>
        <v>103478.44568677004</v>
      </c>
      <c r="G37" s="88">
        <v>3.3601999999999999</v>
      </c>
      <c r="H37" s="88">
        <v>0.31430000000000002</v>
      </c>
      <c r="I37" s="90" t="s">
        <v>125</v>
      </c>
      <c r="J37" s="90" t="s">
        <v>125</v>
      </c>
      <c r="K37" s="89">
        <v>1.8817999999999999</v>
      </c>
      <c r="L37" s="89">
        <v>0.5927</v>
      </c>
      <c r="M37" s="96">
        <v>50912208</v>
      </c>
      <c r="N37" s="98">
        <v>4762141</v>
      </c>
      <c r="O37" s="101">
        <v>0</v>
      </c>
      <c r="P37" s="125">
        <v>0</v>
      </c>
      <c r="Q37" s="125">
        <v>28512510</v>
      </c>
      <c r="R37" s="126">
        <v>8980246</v>
      </c>
      <c r="S37" s="102">
        <f t="shared" si="3"/>
        <v>93167105</v>
      </c>
      <c r="T37" s="107">
        <f t="shared" si="2"/>
        <v>636.34386312410356</v>
      </c>
    </row>
    <row r="38" spans="1:20">
      <c r="A38" s="10" t="s">
        <v>35</v>
      </c>
      <c r="B38" s="124">
        <v>50345</v>
      </c>
      <c r="C38" s="122">
        <v>3023442222</v>
      </c>
      <c r="D38" s="98">
        <f t="shared" si="0"/>
        <v>60054.468606614362</v>
      </c>
      <c r="E38" s="116">
        <v>1521598885</v>
      </c>
      <c r="F38" s="100">
        <f t="shared" si="1"/>
        <v>30223.435991657563</v>
      </c>
      <c r="G38" s="88">
        <v>7.8727</v>
      </c>
      <c r="H38" s="90" t="s">
        <v>125</v>
      </c>
      <c r="I38" s="90" t="s">
        <v>125</v>
      </c>
      <c r="J38" s="90" t="s">
        <v>125</v>
      </c>
      <c r="K38" s="90" t="s">
        <v>125</v>
      </c>
      <c r="L38" s="90" t="s">
        <v>125</v>
      </c>
      <c r="M38" s="96">
        <v>11979083</v>
      </c>
      <c r="N38" s="98">
        <v>0</v>
      </c>
      <c r="O38" s="101">
        <v>0</v>
      </c>
      <c r="P38" s="125">
        <v>0</v>
      </c>
      <c r="Q38" s="125">
        <v>0</v>
      </c>
      <c r="R38" s="126">
        <v>0</v>
      </c>
      <c r="S38" s="102">
        <f t="shared" si="3"/>
        <v>11979083</v>
      </c>
      <c r="T38" s="107">
        <f t="shared" si="2"/>
        <v>237.93987486344224</v>
      </c>
    </row>
    <row r="39" spans="1:20">
      <c r="A39" s="10" t="s">
        <v>36</v>
      </c>
      <c r="B39" s="124">
        <v>14498</v>
      </c>
      <c r="C39" s="122">
        <v>1434054393</v>
      </c>
      <c r="D39" s="98">
        <f t="shared" si="0"/>
        <v>98913.946268450818</v>
      </c>
      <c r="E39" s="116">
        <v>572232304</v>
      </c>
      <c r="F39" s="100">
        <f t="shared" si="1"/>
        <v>39469.740929783417</v>
      </c>
      <c r="G39" s="88">
        <v>7.7198000000000002</v>
      </c>
      <c r="H39" s="90" t="s">
        <v>125</v>
      </c>
      <c r="I39" s="90" t="s">
        <v>125</v>
      </c>
      <c r="J39" s="90" t="s">
        <v>125</v>
      </c>
      <c r="K39" s="90" t="s">
        <v>125</v>
      </c>
      <c r="L39" s="90" t="s">
        <v>125</v>
      </c>
      <c r="M39" s="96">
        <v>4417519</v>
      </c>
      <c r="N39" s="98">
        <v>0</v>
      </c>
      <c r="O39" s="101">
        <v>0</v>
      </c>
      <c r="P39" s="125">
        <v>0</v>
      </c>
      <c r="Q39" s="125">
        <v>0</v>
      </c>
      <c r="R39" s="126">
        <v>0</v>
      </c>
      <c r="S39" s="102">
        <f t="shared" si="3"/>
        <v>4417519</v>
      </c>
      <c r="T39" s="107">
        <f t="shared" si="2"/>
        <v>304.69851013932958</v>
      </c>
    </row>
    <row r="40" spans="1:20">
      <c r="A40" s="10" t="s">
        <v>37</v>
      </c>
      <c r="B40" s="124">
        <v>8621</v>
      </c>
      <c r="C40" s="122">
        <v>726507421</v>
      </c>
      <c r="D40" s="98">
        <f t="shared" si="0"/>
        <v>84271.827050226188</v>
      </c>
      <c r="E40" s="116">
        <v>255469382</v>
      </c>
      <c r="F40" s="100">
        <f t="shared" si="1"/>
        <v>29633.38151026563</v>
      </c>
      <c r="G40" s="88">
        <v>8.9723000000000006</v>
      </c>
      <c r="H40" s="90" t="s">
        <v>125</v>
      </c>
      <c r="I40" s="90" t="s">
        <v>125</v>
      </c>
      <c r="J40" s="90" t="s">
        <v>125</v>
      </c>
      <c r="K40" s="90" t="s">
        <v>125</v>
      </c>
      <c r="L40" s="90" t="s">
        <v>125</v>
      </c>
      <c r="M40" s="96">
        <v>2292148</v>
      </c>
      <c r="N40" s="98">
        <v>0</v>
      </c>
      <c r="O40" s="101">
        <v>0</v>
      </c>
      <c r="P40" s="125">
        <v>0</v>
      </c>
      <c r="Q40" s="125">
        <v>0</v>
      </c>
      <c r="R40" s="126">
        <v>0</v>
      </c>
      <c r="S40" s="102">
        <f t="shared" si="3"/>
        <v>2292148</v>
      </c>
      <c r="T40" s="107">
        <f t="shared" si="2"/>
        <v>265.87959633453198</v>
      </c>
    </row>
    <row r="41" spans="1:20">
      <c r="A41" s="10" t="s">
        <v>38</v>
      </c>
      <c r="B41" s="124">
        <v>323985</v>
      </c>
      <c r="C41" s="122">
        <v>25204095882</v>
      </c>
      <c r="D41" s="98">
        <f t="shared" si="0"/>
        <v>77794.020963933523</v>
      </c>
      <c r="E41" s="116">
        <v>17221433669</v>
      </c>
      <c r="F41" s="100">
        <f t="shared" si="1"/>
        <v>53155.033933669765</v>
      </c>
      <c r="G41" s="88">
        <v>5.1180000000000003</v>
      </c>
      <c r="H41" s="88">
        <v>0.15240000000000001</v>
      </c>
      <c r="I41" s="90" t="s">
        <v>125</v>
      </c>
      <c r="J41" s="90" t="s">
        <v>125</v>
      </c>
      <c r="K41" s="90" t="s">
        <v>125</v>
      </c>
      <c r="L41" s="89">
        <v>0.95699999999999996</v>
      </c>
      <c r="M41" s="96">
        <v>88139298</v>
      </c>
      <c r="N41" s="98">
        <v>2624546</v>
      </c>
      <c r="O41" s="101">
        <v>0</v>
      </c>
      <c r="P41" s="125">
        <v>0</v>
      </c>
      <c r="Q41" s="125">
        <v>0</v>
      </c>
      <c r="R41" s="126">
        <v>16481655</v>
      </c>
      <c r="S41" s="102">
        <f t="shared" si="3"/>
        <v>107245499</v>
      </c>
      <c r="T41" s="107">
        <f t="shared" si="2"/>
        <v>331.01995154096642</v>
      </c>
    </row>
    <row r="42" spans="1:20">
      <c r="A42" s="10" t="s">
        <v>39</v>
      </c>
      <c r="B42" s="124">
        <v>680539</v>
      </c>
      <c r="C42" s="122">
        <v>96920143540</v>
      </c>
      <c r="D42" s="98">
        <f t="shared" si="0"/>
        <v>142416.73664551188</v>
      </c>
      <c r="E42" s="116">
        <v>67887408636</v>
      </c>
      <c r="F42" s="100">
        <f t="shared" si="1"/>
        <v>99755.353677011895</v>
      </c>
      <c r="G42" s="88">
        <v>4.0506000000000002</v>
      </c>
      <c r="H42" s="90" t="s">
        <v>125</v>
      </c>
      <c r="I42" s="90" t="s">
        <v>125</v>
      </c>
      <c r="J42" s="89">
        <v>0.89959999999999996</v>
      </c>
      <c r="K42" s="90" t="s">
        <v>125</v>
      </c>
      <c r="L42" s="89">
        <v>9.2600000000000002E-2</v>
      </c>
      <c r="M42" s="96">
        <v>275270446</v>
      </c>
      <c r="N42" s="98">
        <v>0</v>
      </c>
      <c r="O42" s="101">
        <v>0</v>
      </c>
      <c r="P42" s="125">
        <v>61133028</v>
      </c>
      <c r="Q42" s="125">
        <v>0</v>
      </c>
      <c r="R42" s="126">
        <v>6296295</v>
      </c>
      <c r="S42" s="102">
        <f t="shared" si="3"/>
        <v>342699769</v>
      </c>
      <c r="T42" s="107">
        <f t="shared" si="2"/>
        <v>503.57109438254088</v>
      </c>
    </row>
    <row r="43" spans="1:20">
      <c r="A43" s="10" t="s">
        <v>40</v>
      </c>
      <c r="B43" s="124">
        <v>287671</v>
      </c>
      <c r="C43" s="122">
        <v>25986268496</v>
      </c>
      <c r="D43" s="98">
        <f t="shared" si="0"/>
        <v>90333.292184474631</v>
      </c>
      <c r="E43" s="116">
        <v>14842742779</v>
      </c>
      <c r="F43" s="100">
        <f t="shared" si="1"/>
        <v>51596.242857291836</v>
      </c>
      <c r="G43" s="88">
        <v>8.3143999999999991</v>
      </c>
      <c r="H43" s="90" t="s">
        <v>125</v>
      </c>
      <c r="I43" s="90" t="s">
        <v>125</v>
      </c>
      <c r="J43" s="90" t="s">
        <v>125</v>
      </c>
      <c r="K43" s="90" t="s">
        <v>125</v>
      </c>
      <c r="L43" s="89">
        <v>0.5</v>
      </c>
      <c r="M43" s="96">
        <v>123567525</v>
      </c>
      <c r="N43" s="98">
        <v>0</v>
      </c>
      <c r="O43" s="101">
        <v>0</v>
      </c>
      <c r="P43" s="125">
        <v>0</v>
      </c>
      <c r="Q43" s="125">
        <v>0</v>
      </c>
      <c r="R43" s="126">
        <v>7430963</v>
      </c>
      <c r="S43" s="102">
        <f t="shared" si="3"/>
        <v>130998488</v>
      </c>
      <c r="T43" s="107">
        <f t="shared" si="2"/>
        <v>455.37606501871932</v>
      </c>
    </row>
    <row r="44" spans="1:20">
      <c r="A44" s="10" t="s">
        <v>41</v>
      </c>
      <c r="B44" s="124">
        <v>40553</v>
      </c>
      <c r="C44" s="122">
        <v>3284677582</v>
      </c>
      <c r="D44" s="98">
        <f t="shared" si="0"/>
        <v>80997.153897368873</v>
      </c>
      <c r="E44" s="116">
        <v>1638377447</v>
      </c>
      <c r="F44" s="100">
        <f t="shared" si="1"/>
        <v>40400.893817966615</v>
      </c>
      <c r="G44" s="88">
        <v>9</v>
      </c>
      <c r="H44" s="90" t="s">
        <v>125</v>
      </c>
      <c r="I44" s="90" t="s">
        <v>125</v>
      </c>
      <c r="J44" s="90" t="s">
        <v>125</v>
      </c>
      <c r="K44" s="90" t="s">
        <v>125</v>
      </c>
      <c r="L44" s="90" t="s">
        <v>125</v>
      </c>
      <c r="M44" s="96">
        <v>14745420</v>
      </c>
      <c r="N44" s="98">
        <v>0</v>
      </c>
      <c r="O44" s="101">
        <v>0</v>
      </c>
      <c r="P44" s="125">
        <v>0</v>
      </c>
      <c r="Q44" s="125">
        <v>0</v>
      </c>
      <c r="R44" s="126">
        <v>0</v>
      </c>
      <c r="S44" s="102">
        <f t="shared" si="3"/>
        <v>14745420</v>
      </c>
      <c r="T44" s="107">
        <f t="shared" si="2"/>
        <v>363.60861095356694</v>
      </c>
    </row>
    <row r="45" spans="1:20">
      <c r="A45" s="10" t="s">
        <v>42</v>
      </c>
      <c r="B45" s="124">
        <v>8736</v>
      </c>
      <c r="C45" s="122">
        <v>921332468</v>
      </c>
      <c r="D45" s="98">
        <f t="shared" si="0"/>
        <v>105463.88141025641</v>
      </c>
      <c r="E45" s="116">
        <v>224018914</v>
      </c>
      <c r="F45" s="100">
        <f t="shared" si="1"/>
        <v>25643.190705128207</v>
      </c>
      <c r="G45" s="88">
        <v>10</v>
      </c>
      <c r="H45" s="90" t="s">
        <v>125</v>
      </c>
      <c r="I45" s="90" t="s">
        <v>125</v>
      </c>
      <c r="J45" s="90" t="s">
        <v>125</v>
      </c>
      <c r="K45" s="90" t="s">
        <v>125</v>
      </c>
      <c r="L45" s="90" t="s">
        <v>125</v>
      </c>
      <c r="M45" s="96">
        <v>2240127</v>
      </c>
      <c r="N45" s="98">
        <v>0</v>
      </c>
      <c r="O45" s="101">
        <v>0</v>
      </c>
      <c r="P45" s="125">
        <v>0</v>
      </c>
      <c r="Q45" s="125">
        <v>0</v>
      </c>
      <c r="R45" s="126">
        <v>0</v>
      </c>
      <c r="S45" s="102">
        <f t="shared" si="3"/>
        <v>2240127</v>
      </c>
      <c r="T45" s="107">
        <f t="shared" si="2"/>
        <v>256.42479395604397</v>
      </c>
    </row>
    <row r="46" spans="1:20">
      <c r="A46" s="10" t="s">
        <v>43</v>
      </c>
      <c r="B46" s="124">
        <v>19238</v>
      </c>
      <c r="C46" s="122">
        <v>1420055576</v>
      </c>
      <c r="D46" s="98">
        <f t="shared" si="0"/>
        <v>73815.135461066646</v>
      </c>
      <c r="E46" s="116">
        <v>658621419</v>
      </c>
      <c r="F46" s="100">
        <f t="shared" si="1"/>
        <v>34235.441262085456</v>
      </c>
      <c r="G46" s="88">
        <v>10</v>
      </c>
      <c r="H46" s="90" t="s">
        <v>125</v>
      </c>
      <c r="I46" s="90" t="s">
        <v>125</v>
      </c>
      <c r="J46" s="90" t="s">
        <v>125</v>
      </c>
      <c r="K46" s="90" t="s">
        <v>125</v>
      </c>
      <c r="L46" s="90" t="s">
        <v>125</v>
      </c>
      <c r="M46" s="96">
        <v>6586214</v>
      </c>
      <c r="N46" s="98">
        <v>0</v>
      </c>
      <c r="O46" s="101">
        <v>0</v>
      </c>
      <c r="P46" s="125">
        <v>0</v>
      </c>
      <c r="Q46" s="125">
        <v>0</v>
      </c>
      <c r="R46" s="126">
        <v>0</v>
      </c>
      <c r="S46" s="102">
        <f t="shared" si="3"/>
        <v>6586214</v>
      </c>
      <c r="T46" s="107">
        <f t="shared" si="2"/>
        <v>342.35440274456806</v>
      </c>
    </row>
    <row r="47" spans="1:20">
      <c r="A47" s="10" t="s">
        <v>44</v>
      </c>
      <c r="B47" s="124">
        <v>357591</v>
      </c>
      <c r="C47" s="122">
        <v>42555234125</v>
      </c>
      <c r="D47" s="98">
        <f t="shared" si="0"/>
        <v>119005.32766484615</v>
      </c>
      <c r="E47" s="116">
        <v>30541288401</v>
      </c>
      <c r="F47" s="100">
        <f t="shared" si="1"/>
        <v>85408.437016032287</v>
      </c>
      <c r="G47" s="88">
        <v>6.4206000000000003</v>
      </c>
      <c r="H47" s="90">
        <v>1.2E-2</v>
      </c>
      <c r="I47" s="90" t="s">
        <v>125</v>
      </c>
      <c r="J47" s="90" t="s">
        <v>125</v>
      </c>
      <c r="K47" s="90" t="s">
        <v>125</v>
      </c>
      <c r="L47" s="89">
        <v>0.4451</v>
      </c>
      <c r="M47" s="96">
        <v>196243309</v>
      </c>
      <c r="N47" s="98">
        <v>366769</v>
      </c>
      <c r="O47" s="101">
        <v>0</v>
      </c>
      <c r="P47" s="125">
        <v>0</v>
      </c>
      <c r="Q47" s="125">
        <v>0</v>
      </c>
      <c r="R47" s="126">
        <v>13603396</v>
      </c>
      <c r="S47" s="102">
        <f t="shared" si="3"/>
        <v>210213474</v>
      </c>
      <c r="T47" s="107">
        <f t="shared" si="2"/>
        <v>587.86008037115027</v>
      </c>
    </row>
    <row r="48" spans="1:20">
      <c r="A48" s="10" t="s">
        <v>45</v>
      </c>
      <c r="B48" s="124">
        <v>345749</v>
      </c>
      <c r="C48" s="122">
        <v>26013919963</v>
      </c>
      <c r="D48" s="98">
        <f t="shared" si="0"/>
        <v>75239.320903314248</v>
      </c>
      <c r="E48" s="116">
        <v>15596418066</v>
      </c>
      <c r="F48" s="100">
        <f t="shared" si="1"/>
        <v>45109.076428276006</v>
      </c>
      <c r="G48" s="88">
        <v>3.84</v>
      </c>
      <c r="H48" s="88">
        <v>0.05</v>
      </c>
      <c r="I48" s="90" t="s">
        <v>125</v>
      </c>
      <c r="J48" s="90" t="s">
        <v>125</v>
      </c>
      <c r="K48" s="89">
        <v>3.8899999999999997E-2</v>
      </c>
      <c r="L48" s="89">
        <v>3.0646</v>
      </c>
      <c r="M48" s="96">
        <v>59936464</v>
      </c>
      <c r="N48" s="98">
        <v>780481</v>
      </c>
      <c r="O48" s="101">
        <v>0</v>
      </c>
      <c r="P48" s="125">
        <v>0</v>
      </c>
      <c r="Q48" s="125">
        <v>607142</v>
      </c>
      <c r="R48" s="126">
        <v>47833421</v>
      </c>
      <c r="S48" s="102">
        <f t="shared" si="3"/>
        <v>109157508</v>
      </c>
      <c r="T48" s="107">
        <f t="shared" si="2"/>
        <v>315.71315607565026</v>
      </c>
    </row>
    <row r="49" spans="1:20">
      <c r="A49" s="10" t="s">
        <v>46</v>
      </c>
      <c r="B49" s="124">
        <v>150870</v>
      </c>
      <c r="C49" s="122">
        <v>28103020776</v>
      </c>
      <c r="D49" s="98">
        <f t="shared" si="0"/>
        <v>186273.08793000598</v>
      </c>
      <c r="E49" s="116">
        <v>19549913869</v>
      </c>
      <c r="F49" s="100">
        <f t="shared" si="1"/>
        <v>129581.18823490423</v>
      </c>
      <c r="G49" s="88">
        <v>6.2407000000000004</v>
      </c>
      <c r="H49" s="90" t="s">
        <v>125</v>
      </c>
      <c r="I49" s="90" t="s">
        <v>125</v>
      </c>
      <c r="J49" s="90" t="s">
        <v>125</v>
      </c>
      <c r="K49" s="90" t="s">
        <v>125</v>
      </c>
      <c r="L49" s="89">
        <v>2.4264000000000001</v>
      </c>
      <c r="M49" s="96">
        <v>122145838</v>
      </c>
      <c r="N49" s="98">
        <v>0</v>
      </c>
      <c r="O49" s="101">
        <v>0</v>
      </c>
      <c r="P49" s="125">
        <v>0</v>
      </c>
      <c r="Q49" s="125">
        <v>0</v>
      </c>
      <c r="R49" s="126">
        <v>47491023</v>
      </c>
      <c r="S49" s="102">
        <f t="shared" si="3"/>
        <v>169636861</v>
      </c>
      <c r="T49" s="107">
        <f t="shared" si="2"/>
        <v>1124.3909392191954</v>
      </c>
    </row>
    <row r="50" spans="1:20">
      <c r="A50" s="10" t="s">
        <v>47</v>
      </c>
      <c r="B50" s="124">
        <v>2700794</v>
      </c>
      <c r="C50" s="122">
        <v>373772777372</v>
      </c>
      <c r="D50" s="98">
        <f t="shared" si="0"/>
        <v>138393.66400103082</v>
      </c>
      <c r="E50" s="116">
        <v>247031773972</v>
      </c>
      <c r="F50" s="100">
        <f t="shared" si="1"/>
        <v>91466.351736563389</v>
      </c>
      <c r="G50" s="88">
        <v>4.6669</v>
      </c>
      <c r="H50" s="88">
        <v>0.4</v>
      </c>
      <c r="I50" s="90" t="s">
        <v>125</v>
      </c>
      <c r="J50" s="89">
        <v>0.51290000000000002</v>
      </c>
      <c r="K50" s="89">
        <v>1.6245000000000001</v>
      </c>
      <c r="L50" s="90" t="s">
        <v>125</v>
      </c>
      <c r="M50" s="96">
        <v>1168545394</v>
      </c>
      <c r="N50" s="98">
        <v>100198283</v>
      </c>
      <c r="O50" s="101">
        <v>0</v>
      </c>
      <c r="P50" s="125">
        <v>128417918</v>
      </c>
      <c r="Q50" s="125">
        <v>406756477</v>
      </c>
      <c r="R50" s="126">
        <v>0</v>
      </c>
      <c r="S50" s="102">
        <f t="shared" si="3"/>
        <v>1803918072</v>
      </c>
      <c r="T50" s="107">
        <f t="shared" si="2"/>
        <v>667.92138608127834</v>
      </c>
    </row>
    <row r="51" spans="1:20">
      <c r="A51" s="10" t="s">
        <v>48</v>
      </c>
      <c r="B51" s="124">
        <v>76047</v>
      </c>
      <c r="C51" s="122">
        <v>33476865464</v>
      </c>
      <c r="D51" s="98">
        <f t="shared" si="0"/>
        <v>440212.83500992809</v>
      </c>
      <c r="E51" s="116">
        <v>23013321300</v>
      </c>
      <c r="F51" s="100">
        <f t="shared" si="1"/>
        <v>302619.71280918381</v>
      </c>
      <c r="G51" s="88">
        <v>2.8296999999999999</v>
      </c>
      <c r="H51" s="90" t="s">
        <v>125</v>
      </c>
      <c r="I51" s="90" t="s">
        <v>125</v>
      </c>
      <c r="J51" s="90" t="s">
        <v>125</v>
      </c>
      <c r="K51" s="90" t="s">
        <v>125</v>
      </c>
      <c r="L51" s="89">
        <v>0.69310000000000005</v>
      </c>
      <c r="M51" s="96">
        <v>65172398</v>
      </c>
      <c r="N51" s="98">
        <v>0</v>
      </c>
      <c r="O51" s="101">
        <v>0</v>
      </c>
      <c r="P51" s="125">
        <v>0</v>
      </c>
      <c r="Q51" s="125">
        <v>0</v>
      </c>
      <c r="R51" s="126">
        <v>15963594</v>
      </c>
      <c r="S51" s="102">
        <f t="shared" si="3"/>
        <v>81135992</v>
      </c>
      <c r="T51" s="107">
        <f t="shared" si="2"/>
        <v>1066.9190369113837</v>
      </c>
    </row>
    <row r="52" spans="1:20">
      <c r="A52" s="10" t="s">
        <v>49</v>
      </c>
      <c r="B52" s="124">
        <v>77841</v>
      </c>
      <c r="C52" s="122">
        <v>10941057404</v>
      </c>
      <c r="D52" s="98">
        <f t="shared" si="0"/>
        <v>140556.48570804589</v>
      </c>
      <c r="E52" s="116">
        <v>7190470640</v>
      </c>
      <c r="F52" s="100">
        <f t="shared" si="1"/>
        <v>92373.821507945686</v>
      </c>
      <c r="G52" s="88">
        <v>6.5670000000000002</v>
      </c>
      <c r="H52" s="90" t="s">
        <v>125</v>
      </c>
      <c r="I52" s="90" t="s">
        <v>125</v>
      </c>
      <c r="J52" s="89">
        <v>1.2116</v>
      </c>
      <c r="K52" s="90" t="s">
        <v>125</v>
      </c>
      <c r="L52" s="90" t="s">
        <v>125</v>
      </c>
      <c r="M52" s="96">
        <v>47219422</v>
      </c>
      <c r="N52" s="98">
        <v>0</v>
      </c>
      <c r="O52" s="101">
        <v>0</v>
      </c>
      <c r="P52" s="125">
        <v>8711586</v>
      </c>
      <c r="Q52" s="125">
        <v>0</v>
      </c>
      <c r="R52" s="126">
        <v>0</v>
      </c>
      <c r="S52" s="102">
        <f t="shared" si="3"/>
        <v>55931008</v>
      </c>
      <c r="T52" s="107">
        <f t="shared" si="2"/>
        <v>718.52889865238114</v>
      </c>
    </row>
    <row r="53" spans="1:20">
      <c r="A53" s="10" t="s">
        <v>50</v>
      </c>
      <c r="B53" s="124">
        <v>192925</v>
      </c>
      <c r="C53" s="122">
        <v>21808977156</v>
      </c>
      <c r="D53" s="98">
        <f t="shared" si="0"/>
        <v>113043.81057924064</v>
      </c>
      <c r="E53" s="116">
        <v>15681580854</v>
      </c>
      <c r="F53" s="100">
        <f t="shared" si="1"/>
        <v>81283.301044447318</v>
      </c>
      <c r="G53" s="88">
        <v>3.4308000000000001</v>
      </c>
      <c r="H53" s="90" t="s">
        <v>125</v>
      </c>
      <c r="I53" s="90" t="s">
        <v>125</v>
      </c>
      <c r="J53" s="90" t="s">
        <v>125</v>
      </c>
      <c r="K53" s="90" t="s">
        <v>125</v>
      </c>
      <c r="L53" s="89">
        <v>0.14080000000000001</v>
      </c>
      <c r="M53" s="96">
        <v>53800369</v>
      </c>
      <c r="N53" s="98">
        <v>0</v>
      </c>
      <c r="O53" s="101">
        <v>0</v>
      </c>
      <c r="P53" s="125">
        <v>0</v>
      </c>
      <c r="Q53" s="125">
        <v>0</v>
      </c>
      <c r="R53" s="126">
        <v>2207921</v>
      </c>
      <c r="S53" s="102">
        <f t="shared" si="3"/>
        <v>56008290</v>
      </c>
      <c r="T53" s="107">
        <f t="shared" si="2"/>
        <v>290.31120901904887</v>
      </c>
    </row>
    <row r="54" spans="1:20">
      <c r="A54" s="10" t="s">
        <v>51</v>
      </c>
      <c r="B54" s="124">
        <v>40806</v>
      </c>
      <c r="C54" s="122">
        <v>3177756432</v>
      </c>
      <c r="D54" s="98">
        <f t="shared" si="0"/>
        <v>77874.734891927656</v>
      </c>
      <c r="E54" s="116">
        <v>1656133172</v>
      </c>
      <c r="F54" s="100">
        <f t="shared" si="1"/>
        <v>40585.530853305885</v>
      </c>
      <c r="G54" s="88">
        <v>8.1354000000000006</v>
      </c>
      <c r="H54" s="88" t="s">
        <v>125</v>
      </c>
      <c r="I54" s="90" t="s">
        <v>125</v>
      </c>
      <c r="J54" s="90" t="s">
        <v>125</v>
      </c>
      <c r="K54" s="90" t="s">
        <v>125</v>
      </c>
      <c r="L54" s="90" t="s">
        <v>125</v>
      </c>
      <c r="M54" s="96">
        <v>13478176</v>
      </c>
      <c r="N54" s="98">
        <v>0</v>
      </c>
      <c r="O54" s="101">
        <v>0</v>
      </c>
      <c r="P54" s="125">
        <v>0</v>
      </c>
      <c r="Q54" s="125">
        <v>0</v>
      </c>
      <c r="R54" s="126">
        <v>0</v>
      </c>
      <c r="S54" s="102">
        <f t="shared" si="3"/>
        <v>13478176</v>
      </c>
      <c r="T54" s="107">
        <f t="shared" si="2"/>
        <v>330.29887761603686</v>
      </c>
    </row>
    <row r="55" spans="1:20">
      <c r="A55" s="10" t="s">
        <v>52</v>
      </c>
      <c r="B55" s="124">
        <v>1280387</v>
      </c>
      <c r="C55" s="122">
        <v>158815236583</v>
      </c>
      <c r="D55" s="98">
        <f t="shared" si="0"/>
        <v>124036.90179844062</v>
      </c>
      <c r="E55" s="116">
        <v>109249340243</v>
      </c>
      <c r="F55" s="100">
        <f t="shared" si="1"/>
        <v>85325.24950893753</v>
      </c>
      <c r="G55" s="88">
        <v>4.4347000000000003</v>
      </c>
      <c r="H55" s="90" t="s">
        <v>125</v>
      </c>
      <c r="I55" s="90" t="s">
        <v>125</v>
      </c>
      <c r="J55" s="90" t="s">
        <v>125</v>
      </c>
      <c r="K55" s="89">
        <v>1.4800000000000001E-2</v>
      </c>
      <c r="L55" s="89">
        <v>2.2452000000000001</v>
      </c>
      <c r="M55" s="96">
        <v>485212119</v>
      </c>
      <c r="N55" s="98">
        <v>0</v>
      </c>
      <c r="O55" s="101">
        <v>0</v>
      </c>
      <c r="P55" s="125">
        <v>0</v>
      </c>
      <c r="Q55" s="125">
        <v>1624572</v>
      </c>
      <c r="R55" s="126">
        <v>245655716</v>
      </c>
      <c r="S55" s="102">
        <f t="shared" si="3"/>
        <v>732492407</v>
      </c>
      <c r="T55" s="107">
        <f t="shared" si="2"/>
        <v>572.08672612264888</v>
      </c>
    </row>
    <row r="56" spans="1:20">
      <c r="A56" s="10" t="s">
        <v>53</v>
      </c>
      <c r="B56" s="124">
        <v>322862</v>
      </c>
      <c r="C56" s="122">
        <v>32673203369</v>
      </c>
      <c r="D56" s="98">
        <f t="shared" si="0"/>
        <v>101198.66496831464</v>
      </c>
      <c r="E56" s="116">
        <v>20994778091</v>
      </c>
      <c r="F56" s="100">
        <f t="shared" si="1"/>
        <v>65027.095449448992</v>
      </c>
      <c r="G56" s="88">
        <v>6.75</v>
      </c>
      <c r="H56" s="88">
        <v>0.14280000000000001</v>
      </c>
      <c r="I56" s="88">
        <v>0.3</v>
      </c>
      <c r="J56" s="90" t="s">
        <v>125</v>
      </c>
      <c r="K56" s="90" t="s">
        <v>125</v>
      </c>
      <c r="L56" s="89">
        <v>0.86929999999999996</v>
      </c>
      <c r="M56" s="96">
        <v>141787259</v>
      </c>
      <c r="N56" s="98">
        <v>3013564</v>
      </c>
      <c r="O56" s="101">
        <v>6331017</v>
      </c>
      <c r="P56" s="125">
        <v>0</v>
      </c>
      <c r="Q56" s="125">
        <v>0</v>
      </c>
      <c r="R56" s="126">
        <v>18259145</v>
      </c>
      <c r="S56" s="102">
        <f t="shared" si="3"/>
        <v>169390985</v>
      </c>
      <c r="T56" s="107">
        <f t="shared" si="2"/>
        <v>524.65444988880699</v>
      </c>
    </row>
    <row r="57" spans="1:20">
      <c r="A57" s="10" t="s">
        <v>54</v>
      </c>
      <c r="B57" s="124">
        <v>1391741</v>
      </c>
      <c r="C57" s="122">
        <v>237323967954</v>
      </c>
      <c r="D57" s="98">
        <f t="shared" si="0"/>
        <v>170523.08436267954</v>
      </c>
      <c r="E57" s="116">
        <v>164756214401</v>
      </c>
      <c r="F57" s="100">
        <f t="shared" si="1"/>
        <v>118381.37584579314</v>
      </c>
      <c r="G57" s="88">
        <v>4.7815000000000003</v>
      </c>
      <c r="H57" s="88">
        <v>0.13270000000000001</v>
      </c>
      <c r="I57" s="90" t="s">
        <v>125</v>
      </c>
      <c r="J57" s="90" t="s">
        <v>125</v>
      </c>
      <c r="K57" s="89">
        <v>1.8373999999999999</v>
      </c>
      <c r="L57" s="90" t="s">
        <v>125</v>
      </c>
      <c r="M57" s="96">
        <v>788985539</v>
      </c>
      <c r="N57" s="98">
        <v>21912834</v>
      </c>
      <c r="O57" s="101">
        <v>0</v>
      </c>
      <c r="P57" s="125">
        <v>0</v>
      </c>
      <c r="Q57" s="125">
        <v>303189457</v>
      </c>
      <c r="R57" s="126">
        <v>0</v>
      </c>
      <c r="S57" s="102">
        <f t="shared" si="3"/>
        <v>1114087830</v>
      </c>
      <c r="T57" s="107">
        <f t="shared" si="2"/>
        <v>800.49939608016143</v>
      </c>
    </row>
    <row r="58" spans="1:20">
      <c r="A58" s="10" t="s">
        <v>55</v>
      </c>
      <c r="B58" s="124">
        <v>495868</v>
      </c>
      <c r="C58" s="122">
        <v>35968974722</v>
      </c>
      <c r="D58" s="98">
        <f t="shared" si="0"/>
        <v>72537.398505247358</v>
      </c>
      <c r="E58" s="116">
        <v>22922238425</v>
      </c>
      <c r="F58" s="100">
        <f t="shared" si="1"/>
        <v>46226.49258472013</v>
      </c>
      <c r="G58" s="88">
        <v>7.6075999999999997</v>
      </c>
      <c r="H58" s="90" t="s">
        <v>125</v>
      </c>
      <c r="I58" s="90" t="s">
        <v>125</v>
      </c>
      <c r="J58" s="90" t="s">
        <v>125</v>
      </c>
      <c r="K58" s="89">
        <v>1.6831</v>
      </c>
      <c r="L58" s="90" t="s">
        <v>125</v>
      </c>
      <c r="M58" s="96">
        <v>174384139</v>
      </c>
      <c r="N58" s="98">
        <v>0</v>
      </c>
      <c r="O58" s="101">
        <v>0</v>
      </c>
      <c r="P58" s="125">
        <v>0</v>
      </c>
      <c r="Q58" s="125">
        <v>38580606</v>
      </c>
      <c r="R58" s="126">
        <v>0</v>
      </c>
      <c r="S58" s="102">
        <f t="shared" si="3"/>
        <v>212964745</v>
      </c>
      <c r="T58" s="107">
        <f t="shared" si="2"/>
        <v>429.47870199327241</v>
      </c>
    </row>
    <row r="59" spans="1:20">
      <c r="A59" s="10" t="s">
        <v>56</v>
      </c>
      <c r="B59" s="124">
        <v>954569</v>
      </c>
      <c r="C59" s="122">
        <v>103139594649</v>
      </c>
      <c r="D59" s="98">
        <f t="shared" si="0"/>
        <v>108048.33872564476</v>
      </c>
      <c r="E59" s="116">
        <v>68171229061</v>
      </c>
      <c r="F59" s="100">
        <f t="shared" si="1"/>
        <v>71415.716476231682</v>
      </c>
      <c r="G59" s="88">
        <v>5.2755000000000001</v>
      </c>
      <c r="H59" s="90" t="s">
        <v>125</v>
      </c>
      <c r="I59" s="88">
        <v>7.7200000000000005E-2</v>
      </c>
      <c r="J59" s="89">
        <v>0.85709999999999997</v>
      </c>
      <c r="K59" s="90" t="s">
        <v>125</v>
      </c>
      <c r="L59" s="89">
        <v>0.89100000000000001</v>
      </c>
      <c r="M59" s="96">
        <v>359821084</v>
      </c>
      <c r="N59" s="98">
        <v>0</v>
      </c>
      <c r="O59" s="101">
        <v>5265792</v>
      </c>
      <c r="P59" s="125">
        <v>58461994</v>
      </c>
      <c r="Q59" s="125">
        <v>0</v>
      </c>
      <c r="R59" s="126">
        <v>60768535</v>
      </c>
      <c r="S59" s="102">
        <f t="shared" si="3"/>
        <v>484317405</v>
      </c>
      <c r="T59" s="107">
        <f t="shared" si="2"/>
        <v>507.36762350338216</v>
      </c>
    </row>
    <row r="60" spans="1:20">
      <c r="A60" s="10" t="s">
        <v>58</v>
      </c>
      <c r="B60" s="124">
        <v>646989</v>
      </c>
      <c r="C60" s="122">
        <v>43942542503</v>
      </c>
      <c r="D60" s="98">
        <f t="shared" si="0"/>
        <v>67918.53107703531</v>
      </c>
      <c r="E60" s="116">
        <v>28526350912</v>
      </c>
      <c r="F60" s="100">
        <f t="shared" si="1"/>
        <v>44090.936495056332</v>
      </c>
      <c r="G60" s="88">
        <v>6.7815000000000003</v>
      </c>
      <c r="H60" s="90" t="s">
        <v>125</v>
      </c>
      <c r="I60" s="90" t="s">
        <v>125</v>
      </c>
      <c r="J60" s="90" t="s">
        <v>125</v>
      </c>
      <c r="K60" s="90" t="s">
        <v>125</v>
      </c>
      <c r="L60" s="89">
        <v>0.52170000000000005</v>
      </c>
      <c r="M60" s="96">
        <v>193671477</v>
      </c>
      <c r="N60" s="98">
        <v>0</v>
      </c>
      <c r="O60" s="101">
        <v>0</v>
      </c>
      <c r="P60" s="125">
        <v>0</v>
      </c>
      <c r="Q60" s="125">
        <v>0</v>
      </c>
      <c r="R60" s="126">
        <v>14898515</v>
      </c>
      <c r="S60" s="102">
        <f t="shared" si="3"/>
        <v>208569992</v>
      </c>
      <c r="T60" s="107">
        <f t="shared" si="2"/>
        <v>322.37022886015063</v>
      </c>
    </row>
    <row r="61" spans="1:20">
      <c r="A61" s="10" t="s">
        <v>59</v>
      </c>
      <c r="B61" s="124">
        <v>72972</v>
      </c>
      <c r="C61" s="122">
        <v>6477852616</v>
      </c>
      <c r="D61" s="98">
        <f t="shared" si="0"/>
        <v>88771.756509346043</v>
      </c>
      <c r="E61" s="116">
        <v>3382856541</v>
      </c>
      <c r="F61" s="100">
        <f t="shared" si="1"/>
        <v>46358.281820424272</v>
      </c>
      <c r="G61" s="88">
        <v>9.0914000000000001</v>
      </c>
      <c r="H61" s="90" t="s">
        <v>125</v>
      </c>
      <c r="I61" s="90" t="s">
        <v>125</v>
      </c>
      <c r="J61" s="89">
        <v>0.97340000000000004</v>
      </c>
      <c r="K61" s="90" t="s">
        <v>125</v>
      </c>
      <c r="L61" s="90" t="s">
        <v>125</v>
      </c>
      <c r="M61" s="96">
        <v>30752983</v>
      </c>
      <c r="N61" s="98">
        <v>0</v>
      </c>
      <c r="O61" s="101">
        <v>0</v>
      </c>
      <c r="P61" s="125">
        <v>3292921</v>
      </c>
      <c r="Q61" s="125">
        <v>0</v>
      </c>
      <c r="R61" s="126">
        <v>0</v>
      </c>
      <c r="S61" s="102">
        <f t="shared" si="3"/>
        <v>34045904</v>
      </c>
      <c r="T61" s="107">
        <f t="shared" si="2"/>
        <v>466.56120155676149</v>
      </c>
    </row>
    <row r="62" spans="1:20">
      <c r="A62" s="10" t="s">
        <v>135</v>
      </c>
      <c r="B62" s="124">
        <v>220257</v>
      </c>
      <c r="C62" s="122">
        <v>31458495123</v>
      </c>
      <c r="D62" s="98">
        <f t="shared" si="0"/>
        <v>142826.31254852287</v>
      </c>
      <c r="E62" s="116">
        <v>22065974488</v>
      </c>
      <c r="F62" s="100">
        <f t="shared" si="1"/>
        <v>100182.85224987174</v>
      </c>
      <c r="G62" s="88">
        <v>5.8670999999999998</v>
      </c>
      <c r="H62" s="90" t="s">
        <v>125</v>
      </c>
      <c r="I62" s="90" t="s">
        <v>125</v>
      </c>
      <c r="J62" s="90" t="s">
        <v>125</v>
      </c>
      <c r="K62" s="89">
        <v>1.3809</v>
      </c>
      <c r="L62" s="89">
        <v>3.8999999999999998E-3</v>
      </c>
      <c r="M62" s="96">
        <v>129498133</v>
      </c>
      <c r="N62" s="98">
        <v>0</v>
      </c>
      <c r="O62" s="101">
        <v>0</v>
      </c>
      <c r="P62" s="125">
        <v>0</v>
      </c>
      <c r="Q62" s="125">
        <v>30479637</v>
      </c>
      <c r="R62" s="126">
        <v>85820</v>
      </c>
      <c r="S62" s="102">
        <f t="shared" si="3"/>
        <v>160063590</v>
      </c>
      <c r="T62" s="107">
        <f t="shared" si="2"/>
        <v>726.71284000054482</v>
      </c>
    </row>
    <row r="63" spans="1:20">
      <c r="A63" s="10" t="s">
        <v>136</v>
      </c>
      <c r="B63" s="124">
        <v>292826</v>
      </c>
      <c r="C63" s="122">
        <v>28758676940</v>
      </c>
      <c r="D63" s="98">
        <f t="shared" si="0"/>
        <v>98210.80416356471</v>
      </c>
      <c r="E63" s="116">
        <v>17529028758</v>
      </c>
      <c r="F63" s="100">
        <f t="shared" si="1"/>
        <v>59861.585917917124</v>
      </c>
      <c r="G63" s="88">
        <v>7.484</v>
      </c>
      <c r="H63" s="90" t="s">
        <v>125</v>
      </c>
      <c r="I63" s="88" t="s">
        <v>125</v>
      </c>
      <c r="J63" s="90" t="s">
        <v>125</v>
      </c>
      <c r="K63" s="89">
        <v>0.21249999999999999</v>
      </c>
      <c r="L63" s="89">
        <v>0.89480000000000004</v>
      </c>
      <c r="M63" s="96">
        <v>131471619</v>
      </c>
      <c r="N63" s="98">
        <v>0</v>
      </c>
      <c r="O63" s="101">
        <v>0</v>
      </c>
      <c r="P63" s="125">
        <v>0</v>
      </c>
      <c r="Q63" s="125">
        <v>3733008</v>
      </c>
      <c r="R63" s="126">
        <v>15719711</v>
      </c>
      <c r="S63" s="102">
        <f t="shared" si="3"/>
        <v>150924338</v>
      </c>
      <c r="T63" s="107">
        <f t="shared" si="2"/>
        <v>515.40620709909638</v>
      </c>
    </row>
    <row r="64" spans="1:20">
      <c r="A64" s="10" t="s">
        <v>60</v>
      </c>
      <c r="B64" s="124">
        <v>167009</v>
      </c>
      <c r="C64" s="122">
        <v>13171112447</v>
      </c>
      <c r="D64" s="98">
        <f t="shared" si="0"/>
        <v>78864.686615691375</v>
      </c>
      <c r="E64" s="116">
        <v>8377449251</v>
      </c>
      <c r="F64" s="100">
        <f t="shared" si="1"/>
        <v>50161.663449275191</v>
      </c>
      <c r="G64" s="88">
        <v>6.0952999999999999</v>
      </c>
      <c r="H64" s="90" t="s">
        <v>125</v>
      </c>
      <c r="I64" s="90" t="s">
        <v>125</v>
      </c>
      <c r="J64" s="90" t="s">
        <v>125</v>
      </c>
      <c r="K64" s="90" t="s">
        <v>125</v>
      </c>
      <c r="L64" s="90" t="s">
        <v>125</v>
      </c>
      <c r="M64" s="96">
        <v>51059903</v>
      </c>
      <c r="N64" s="98">
        <v>0</v>
      </c>
      <c r="O64" s="101">
        <v>0</v>
      </c>
      <c r="P64" s="125">
        <v>0</v>
      </c>
      <c r="Q64" s="125">
        <v>0</v>
      </c>
      <c r="R64" s="126">
        <v>0</v>
      </c>
      <c r="S64" s="102">
        <f t="shared" si="3"/>
        <v>51059903</v>
      </c>
      <c r="T64" s="107">
        <f t="shared" si="2"/>
        <v>305.73144561071558</v>
      </c>
    </row>
    <row r="65" spans="1:20">
      <c r="A65" s="10" t="s">
        <v>61</v>
      </c>
      <c r="B65" s="124">
        <v>399538</v>
      </c>
      <c r="C65" s="122">
        <v>72711295703</v>
      </c>
      <c r="D65" s="98">
        <f t="shared" si="0"/>
        <v>181988.43590096562</v>
      </c>
      <c r="E65" s="116">
        <v>50408519249</v>
      </c>
      <c r="F65" s="100">
        <f t="shared" si="1"/>
        <v>126167.02103179172</v>
      </c>
      <c r="G65" s="88">
        <v>3.1962000000000002</v>
      </c>
      <c r="H65" s="88">
        <v>0.14199999999999999</v>
      </c>
      <c r="I65" s="88">
        <v>5.2999999999999999E-2</v>
      </c>
      <c r="J65" s="90" t="s">
        <v>125</v>
      </c>
      <c r="K65" s="90" t="s">
        <v>125</v>
      </c>
      <c r="L65" s="89">
        <v>0.58809999999999996</v>
      </c>
      <c r="M65" s="96">
        <v>161286833</v>
      </c>
      <c r="N65" s="98">
        <v>7165786</v>
      </c>
      <c r="O65" s="101">
        <v>2674607</v>
      </c>
      <c r="P65" s="125">
        <v>0</v>
      </c>
      <c r="Q65" s="125">
        <v>0</v>
      </c>
      <c r="R65" s="126">
        <v>29677767</v>
      </c>
      <c r="S65" s="102">
        <f t="shared" si="3"/>
        <v>200804993</v>
      </c>
      <c r="T65" s="107">
        <f t="shared" si="2"/>
        <v>502.59297738888415</v>
      </c>
    </row>
    <row r="66" spans="1:20">
      <c r="A66" s="10" t="s">
        <v>57</v>
      </c>
      <c r="B66" s="124">
        <v>449124</v>
      </c>
      <c r="C66" s="122">
        <v>40309364814</v>
      </c>
      <c r="D66" s="98">
        <f t="shared" si="0"/>
        <v>89751.081692361127</v>
      </c>
      <c r="E66" s="116">
        <v>28539863025</v>
      </c>
      <c r="F66" s="100">
        <f t="shared" si="1"/>
        <v>63545.619973548506</v>
      </c>
      <c r="G66" s="88">
        <v>4.8750999999999998</v>
      </c>
      <c r="H66" s="90" t="s">
        <v>125</v>
      </c>
      <c r="I66" s="90" t="s">
        <v>125</v>
      </c>
      <c r="J66" s="90" t="s">
        <v>125</v>
      </c>
      <c r="K66" s="90" t="s">
        <v>125</v>
      </c>
      <c r="L66" s="89">
        <v>1.7430000000000001</v>
      </c>
      <c r="M66" s="96">
        <v>139224851</v>
      </c>
      <c r="N66" s="98">
        <v>0</v>
      </c>
      <c r="O66" s="101">
        <v>0</v>
      </c>
      <c r="P66" s="125">
        <v>0</v>
      </c>
      <c r="Q66" s="125">
        <v>0</v>
      </c>
      <c r="R66" s="126">
        <v>49778549</v>
      </c>
      <c r="S66" s="102">
        <f t="shared" si="3"/>
        <v>189003400</v>
      </c>
      <c r="T66" s="107">
        <f t="shared" si="2"/>
        <v>420.82676499140547</v>
      </c>
    </row>
    <row r="67" spans="1:20">
      <c r="A67" s="10" t="s">
        <v>62</v>
      </c>
      <c r="B67" s="124">
        <v>118577</v>
      </c>
      <c r="C67" s="122">
        <v>14995892374</v>
      </c>
      <c r="D67" s="98">
        <f t="shared" si="0"/>
        <v>126465.43911551144</v>
      </c>
      <c r="E67" s="116">
        <v>10472329067</v>
      </c>
      <c r="F67" s="100">
        <f t="shared" si="1"/>
        <v>88316.697732275235</v>
      </c>
      <c r="G67" s="88">
        <v>5.59</v>
      </c>
      <c r="H67" s="90" t="s">
        <v>125</v>
      </c>
      <c r="I67" s="90" t="s">
        <v>125</v>
      </c>
      <c r="J67" s="90" t="s">
        <v>125</v>
      </c>
      <c r="K67" s="90" t="s">
        <v>125</v>
      </c>
      <c r="L67" s="90" t="s">
        <v>125</v>
      </c>
      <c r="M67" s="96">
        <v>58539518</v>
      </c>
      <c r="N67" s="98">
        <v>0</v>
      </c>
      <c r="O67" s="101">
        <v>0</v>
      </c>
      <c r="P67" s="125">
        <v>0</v>
      </c>
      <c r="Q67" s="125">
        <v>0</v>
      </c>
      <c r="R67" s="126">
        <v>0</v>
      </c>
      <c r="S67" s="102">
        <f t="shared" si="3"/>
        <v>58539518</v>
      </c>
      <c r="T67" s="107">
        <f t="shared" si="2"/>
        <v>493.68358113293471</v>
      </c>
    </row>
    <row r="68" spans="1:20">
      <c r="A68" s="10" t="s">
        <v>63</v>
      </c>
      <c r="B68" s="124">
        <v>44349</v>
      </c>
      <c r="C68" s="122">
        <v>2909024639</v>
      </c>
      <c r="D68" s="98">
        <f t="shared" si="0"/>
        <v>65593.917314933817</v>
      </c>
      <c r="E68" s="116">
        <v>1645838756</v>
      </c>
      <c r="F68" s="100">
        <f t="shared" si="1"/>
        <v>37111.068028591399</v>
      </c>
      <c r="G68" s="88">
        <v>9</v>
      </c>
      <c r="H68" s="90" t="s">
        <v>125</v>
      </c>
      <c r="I68" s="90" t="s">
        <v>125</v>
      </c>
      <c r="J68" s="90" t="s">
        <v>125</v>
      </c>
      <c r="K68" s="90" t="s">
        <v>125</v>
      </c>
      <c r="L68" s="90" t="s">
        <v>125</v>
      </c>
      <c r="M68" s="96">
        <v>14812548</v>
      </c>
      <c r="N68" s="98">
        <v>0</v>
      </c>
      <c r="O68" s="101">
        <v>0</v>
      </c>
      <c r="P68" s="125">
        <v>0</v>
      </c>
      <c r="Q68" s="125">
        <v>0</v>
      </c>
      <c r="R68" s="126">
        <v>0</v>
      </c>
      <c r="S68" s="102">
        <f t="shared" si="3"/>
        <v>14812548</v>
      </c>
      <c r="T68" s="107">
        <f t="shared" si="2"/>
        <v>333.9995941283907</v>
      </c>
    </row>
    <row r="69" spans="1:20">
      <c r="A69" s="10" t="s">
        <v>64</v>
      </c>
      <c r="B69" s="124">
        <v>22478</v>
      </c>
      <c r="C69" s="122">
        <v>2171798934</v>
      </c>
      <c r="D69" s="98">
        <f t="shared" si="0"/>
        <v>96618.868849541774</v>
      </c>
      <c r="E69" s="116">
        <v>1293833190</v>
      </c>
      <c r="F69" s="100">
        <f t="shared" si="1"/>
        <v>57559.978200907557</v>
      </c>
      <c r="G69" s="88">
        <v>7.2426000000000004</v>
      </c>
      <c r="H69" s="90" t="s">
        <v>125</v>
      </c>
      <c r="I69" s="90" t="s">
        <v>125</v>
      </c>
      <c r="J69" s="90" t="s">
        <v>125</v>
      </c>
      <c r="K69" s="89">
        <v>0.96250000000000002</v>
      </c>
      <c r="L69" s="90" t="s">
        <v>125</v>
      </c>
      <c r="M69" s="96">
        <v>9370033</v>
      </c>
      <c r="N69" s="98">
        <v>0</v>
      </c>
      <c r="O69" s="101">
        <v>0</v>
      </c>
      <c r="P69" s="125">
        <v>0</v>
      </c>
      <c r="Q69" s="125">
        <v>1245295</v>
      </c>
      <c r="R69" s="126">
        <v>0</v>
      </c>
      <c r="S69" s="102">
        <f t="shared" si="3"/>
        <v>10615328</v>
      </c>
      <c r="T69" s="107">
        <f t="shared" si="2"/>
        <v>472.2541151347985</v>
      </c>
    </row>
    <row r="70" spans="1:20">
      <c r="A70" s="10" t="s">
        <v>65</v>
      </c>
      <c r="B70" s="124">
        <v>15887</v>
      </c>
      <c r="C70" s="122">
        <v>822474666</v>
      </c>
      <c r="D70" s="98">
        <f t="shared" si="0"/>
        <v>51770.294328696422</v>
      </c>
      <c r="E70" s="116">
        <v>226425150</v>
      </c>
      <c r="F70" s="100">
        <f t="shared" si="1"/>
        <v>14252.228236923271</v>
      </c>
      <c r="G70" s="88">
        <v>10</v>
      </c>
      <c r="H70" s="90" t="s">
        <v>125</v>
      </c>
      <c r="I70" s="90" t="s">
        <v>125</v>
      </c>
      <c r="J70" s="90" t="s">
        <v>125</v>
      </c>
      <c r="K70" s="90" t="s">
        <v>125</v>
      </c>
      <c r="L70" s="90" t="s">
        <v>125</v>
      </c>
      <c r="M70" s="96">
        <v>2264056</v>
      </c>
      <c r="N70" s="98">
        <v>0</v>
      </c>
      <c r="O70" s="101">
        <v>0</v>
      </c>
      <c r="P70" s="125">
        <v>0</v>
      </c>
      <c r="Q70" s="125">
        <v>0</v>
      </c>
      <c r="R70" s="126">
        <v>0</v>
      </c>
      <c r="S70" s="102">
        <f t="shared" si="3"/>
        <v>2264056</v>
      </c>
      <c r="T70" s="107">
        <f t="shared" si="2"/>
        <v>142.50997671051803</v>
      </c>
    </row>
    <row r="71" spans="1:20">
      <c r="A71" s="10" t="s">
        <v>66</v>
      </c>
      <c r="B71" s="124">
        <v>517411</v>
      </c>
      <c r="C71" s="122">
        <v>45932520567</v>
      </c>
      <c r="D71" s="98">
        <f t="shared" si="0"/>
        <v>88773.761220770335</v>
      </c>
      <c r="E71" s="116">
        <v>28944117042</v>
      </c>
      <c r="F71" s="100">
        <f t="shared" si="1"/>
        <v>55940.281598187903</v>
      </c>
      <c r="G71" s="88">
        <v>6.1</v>
      </c>
      <c r="H71" s="90" t="s">
        <v>125</v>
      </c>
      <c r="I71" s="88">
        <v>0.95199999999999996</v>
      </c>
      <c r="J71" s="90" t="s">
        <v>125</v>
      </c>
      <c r="K71" s="89">
        <v>1.1041000000000001</v>
      </c>
      <c r="L71" s="89">
        <v>0.48409999999999997</v>
      </c>
      <c r="M71" s="96">
        <v>176720146</v>
      </c>
      <c r="N71" s="98">
        <v>0</v>
      </c>
      <c r="O71" s="101">
        <v>27579941</v>
      </c>
      <c r="P71" s="125">
        <v>0</v>
      </c>
      <c r="Q71" s="125">
        <v>31985621</v>
      </c>
      <c r="R71" s="126">
        <v>14024102</v>
      </c>
      <c r="S71" s="102">
        <f t="shared" si="3"/>
        <v>250309810</v>
      </c>
      <c r="T71" s="107">
        <f t="shared" si="2"/>
        <v>483.77365382645519</v>
      </c>
    </row>
    <row r="72" spans="1:20">
      <c r="A72" s="10" t="s">
        <v>67</v>
      </c>
      <c r="B72" s="124">
        <v>31599</v>
      </c>
      <c r="C72" s="122">
        <v>2333142789</v>
      </c>
      <c r="D72" s="98">
        <f>(C72/B72)</f>
        <v>73835.969144593182</v>
      </c>
      <c r="E72" s="116">
        <v>1074202936</v>
      </c>
      <c r="F72" s="100">
        <f>(E72/B72)</f>
        <v>33994.839583531124</v>
      </c>
      <c r="G72" s="88">
        <v>8.25</v>
      </c>
      <c r="H72" s="90" t="s">
        <v>125</v>
      </c>
      <c r="I72" s="90" t="s">
        <v>125</v>
      </c>
      <c r="J72" s="90" t="s">
        <v>125</v>
      </c>
      <c r="K72" s="90" t="s">
        <v>125</v>
      </c>
      <c r="L72" s="90" t="s">
        <v>125</v>
      </c>
      <c r="M72" s="96">
        <v>8862187</v>
      </c>
      <c r="N72" s="98">
        <v>0</v>
      </c>
      <c r="O72" s="101">
        <v>0</v>
      </c>
      <c r="P72" s="125">
        <v>0</v>
      </c>
      <c r="Q72" s="125">
        <v>0</v>
      </c>
      <c r="R72" s="126">
        <v>0</v>
      </c>
      <c r="S72" s="102">
        <f t="shared" si="3"/>
        <v>8862187</v>
      </c>
      <c r="T72" s="107">
        <f>S72/B72</f>
        <v>280.45783094401719</v>
      </c>
    </row>
    <row r="73" spans="1:20">
      <c r="A73" s="10" t="s">
        <v>68</v>
      </c>
      <c r="B73" s="124">
        <v>62943</v>
      </c>
      <c r="C73" s="122">
        <v>19377702938</v>
      </c>
      <c r="D73" s="98">
        <f>(C73/B73)</f>
        <v>307861.12733743229</v>
      </c>
      <c r="E73" s="116">
        <v>15524398446</v>
      </c>
      <c r="F73" s="100">
        <f>(E73/B73)</f>
        <v>246642.17539678756</v>
      </c>
      <c r="G73" s="88">
        <v>3.6362999999999999</v>
      </c>
      <c r="H73" s="90" t="s">
        <v>125</v>
      </c>
      <c r="I73" s="90" t="s">
        <v>125</v>
      </c>
      <c r="J73" s="90" t="s">
        <v>125</v>
      </c>
      <c r="K73" s="89">
        <v>3.3300000000000003E-2</v>
      </c>
      <c r="L73" s="90" t="s">
        <v>125</v>
      </c>
      <c r="M73" s="96">
        <v>56452759</v>
      </c>
      <c r="N73" s="98">
        <v>0</v>
      </c>
      <c r="O73" s="101">
        <v>0</v>
      </c>
      <c r="P73" s="125">
        <v>0</v>
      </c>
      <c r="Q73" s="125">
        <v>517371</v>
      </c>
      <c r="R73" s="126">
        <v>0</v>
      </c>
      <c r="S73" s="102">
        <f t="shared" si="3"/>
        <v>56970130</v>
      </c>
      <c r="T73" s="107">
        <f>S73/B73</f>
        <v>905.10668382504809</v>
      </c>
    </row>
    <row r="74" spans="1:20">
      <c r="A74" s="10" t="s">
        <v>69</v>
      </c>
      <c r="B74" s="124">
        <v>24888</v>
      </c>
      <c r="C74" s="122">
        <v>1468976201</v>
      </c>
      <c r="D74" s="98">
        <f>(C74/B74)</f>
        <v>59023.47319993571</v>
      </c>
      <c r="E74" s="116">
        <v>829513556</v>
      </c>
      <c r="F74" s="100">
        <f>(E74/B74)</f>
        <v>33329.8600128576</v>
      </c>
      <c r="G74" s="88">
        <v>9.2520000000000007</v>
      </c>
      <c r="H74" s="90" t="s">
        <v>125</v>
      </c>
      <c r="I74" s="90" t="s">
        <v>125</v>
      </c>
      <c r="J74" s="90" t="s">
        <v>125</v>
      </c>
      <c r="K74" s="90" t="s">
        <v>125</v>
      </c>
      <c r="L74" s="90" t="s">
        <v>125</v>
      </c>
      <c r="M74" s="96">
        <v>7674624</v>
      </c>
      <c r="N74" s="98">
        <v>0</v>
      </c>
      <c r="O74" s="101">
        <v>0</v>
      </c>
      <c r="P74" s="125">
        <v>0</v>
      </c>
      <c r="Q74" s="125">
        <v>0</v>
      </c>
      <c r="R74" s="126">
        <v>0</v>
      </c>
      <c r="S74" s="102">
        <f>SUM(M74:R74)</f>
        <v>7674624</v>
      </c>
      <c r="T74" s="107">
        <f>S74/B74</f>
        <v>308.36644165863066</v>
      </c>
    </row>
    <row r="75" spans="1:20">
      <c r="A75" s="19" t="s">
        <v>70</v>
      </c>
      <c r="B75" s="26">
        <f>SUM(B8:B74)</f>
        <v>20148654</v>
      </c>
      <c r="C75" s="27">
        <f>SUM(C8:C74)</f>
        <v>2422787835573</v>
      </c>
      <c r="D75" s="33">
        <f>(C75/B75)</f>
        <v>120245.64199539086</v>
      </c>
      <c r="E75" s="33">
        <f>SUM(E8:E74)</f>
        <v>1601817154769</v>
      </c>
      <c r="F75" s="29">
        <f>(E75/B75)</f>
        <v>79499.958397667651</v>
      </c>
      <c r="G75" s="38"/>
      <c r="H75" s="30"/>
      <c r="I75" s="30"/>
      <c r="J75" s="30"/>
      <c r="K75" s="30"/>
      <c r="L75" s="39"/>
      <c r="M75" s="33">
        <f t="shared" ref="M75:S75" si="4">SUM(M8:M74)</f>
        <v>7966906576</v>
      </c>
      <c r="N75" s="33">
        <f t="shared" si="4"/>
        <v>188369834</v>
      </c>
      <c r="O75" s="33">
        <f t="shared" si="4"/>
        <v>76361782</v>
      </c>
      <c r="P75" s="33">
        <f t="shared" si="4"/>
        <v>877172161</v>
      </c>
      <c r="Q75" s="33">
        <f t="shared" si="4"/>
        <v>917819443</v>
      </c>
      <c r="R75" s="29">
        <f t="shared" si="4"/>
        <v>1028907237</v>
      </c>
      <c r="S75" s="29">
        <f t="shared" si="4"/>
        <v>11055537033</v>
      </c>
      <c r="T75" s="108">
        <f>S75/B75</f>
        <v>548.69854001165538</v>
      </c>
    </row>
    <row r="76" spans="1:20">
      <c r="A76" s="14"/>
      <c r="B76" s="2"/>
      <c r="C76" s="114"/>
      <c r="D76" s="2"/>
      <c r="E76" s="7"/>
      <c r="F76" s="2"/>
      <c r="G76" s="13"/>
      <c r="H76" s="13"/>
      <c r="I76" s="13"/>
      <c r="J76" s="13"/>
      <c r="K76" s="13"/>
      <c r="L76" s="13"/>
      <c r="M76" s="7"/>
      <c r="N76" s="7"/>
      <c r="O76" s="7"/>
      <c r="P76" s="7"/>
      <c r="Q76" s="7"/>
      <c r="R76" s="7"/>
      <c r="S76" s="7"/>
      <c r="T76" s="109"/>
    </row>
    <row r="77" spans="1:20">
      <c r="A77" s="136" t="s">
        <v>107</v>
      </c>
      <c r="B77" s="133"/>
      <c r="C77" s="133"/>
      <c r="D77" s="133"/>
      <c r="E77" s="133"/>
      <c r="F77" s="133"/>
      <c r="G77" s="133"/>
      <c r="H77" s="133"/>
      <c r="I77" s="133"/>
      <c r="J77" s="133"/>
      <c r="K77" s="133"/>
      <c r="L77" s="133"/>
      <c r="M77" s="133"/>
      <c r="N77" s="133"/>
      <c r="O77" s="133"/>
      <c r="P77" s="133"/>
      <c r="Q77" s="133"/>
      <c r="R77" s="133"/>
      <c r="S77" s="133"/>
      <c r="T77" s="134"/>
    </row>
    <row r="78" spans="1:20">
      <c r="A78" s="132" t="s">
        <v>138</v>
      </c>
      <c r="B78" s="133"/>
      <c r="C78" s="133"/>
      <c r="D78" s="133"/>
      <c r="E78" s="133"/>
      <c r="F78" s="133"/>
      <c r="G78" s="133"/>
      <c r="H78" s="133"/>
      <c r="I78" s="133"/>
      <c r="J78" s="133"/>
      <c r="K78" s="133"/>
      <c r="L78" s="133"/>
      <c r="M78" s="133"/>
      <c r="N78" s="133"/>
      <c r="O78" s="133"/>
      <c r="P78" s="133"/>
      <c r="Q78" s="133"/>
      <c r="R78" s="133"/>
      <c r="S78" s="133"/>
      <c r="T78" s="134"/>
    </row>
    <row r="79" spans="1:20">
      <c r="A79" s="132" t="s">
        <v>139</v>
      </c>
      <c r="B79" s="133"/>
      <c r="C79" s="133"/>
      <c r="D79" s="133"/>
      <c r="E79" s="133"/>
      <c r="F79" s="133"/>
      <c r="G79" s="133"/>
      <c r="H79" s="133"/>
      <c r="I79" s="133"/>
      <c r="J79" s="133"/>
      <c r="K79" s="133"/>
      <c r="L79" s="133"/>
      <c r="M79" s="133"/>
      <c r="N79" s="133"/>
      <c r="O79" s="133"/>
      <c r="P79" s="133"/>
      <c r="Q79" s="133"/>
      <c r="R79" s="133"/>
      <c r="S79" s="133"/>
      <c r="T79" s="134"/>
    </row>
    <row r="80" spans="1:20">
      <c r="A80" s="132" t="s">
        <v>137</v>
      </c>
      <c r="B80" s="133"/>
      <c r="C80" s="133"/>
      <c r="D80" s="133"/>
      <c r="E80" s="133"/>
      <c r="F80" s="133"/>
      <c r="G80" s="133"/>
      <c r="H80" s="133"/>
      <c r="I80" s="133"/>
      <c r="J80" s="133"/>
      <c r="K80" s="133"/>
      <c r="L80" s="133"/>
      <c r="M80" s="133"/>
      <c r="N80" s="133"/>
      <c r="O80" s="133"/>
      <c r="P80" s="133"/>
      <c r="Q80" s="133"/>
      <c r="R80" s="133"/>
      <c r="S80" s="133"/>
      <c r="T80" s="134"/>
    </row>
    <row r="81" spans="1:20">
      <c r="A81" s="132" t="s">
        <v>146</v>
      </c>
      <c r="B81" s="133"/>
      <c r="C81" s="133"/>
      <c r="D81" s="133"/>
      <c r="E81" s="133"/>
      <c r="F81" s="133"/>
      <c r="G81" s="133"/>
      <c r="H81" s="133"/>
      <c r="I81" s="133"/>
      <c r="J81" s="133"/>
      <c r="K81" s="133"/>
      <c r="L81" s="133"/>
      <c r="M81" s="133"/>
      <c r="N81" s="133"/>
      <c r="O81" s="133"/>
      <c r="P81" s="133"/>
      <c r="Q81" s="133"/>
      <c r="R81" s="133"/>
      <c r="S81" s="133"/>
      <c r="T81" s="134"/>
    </row>
    <row r="82" spans="1:20">
      <c r="A82" s="135"/>
      <c r="B82" s="133"/>
      <c r="C82" s="133"/>
      <c r="D82" s="133"/>
      <c r="E82" s="133"/>
      <c r="F82" s="133"/>
      <c r="G82" s="133"/>
      <c r="H82" s="133"/>
      <c r="I82" s="133"/>
      <c r="J82" s="133"/>
      <c r="K82" s="133"/>
      <c r="L82" s="133"/>
      <c r="M82" s="133"/>
      <c r="N82" s="133"/>
      <c r="O82" s="133"/>
      <c r="P82" s="133"/>
      <c r="Q82" s="133"/>
      <c r="R82" s="133"/>
      <c r="S82" s="133"/>
      <c r="T82" s="134"/>
    </row>
    <row r="83" spans="1:20">
      <c r="A83" s="136" t="s">
        <v>124</v>
      </c>
      <c r="B83" s="133"/>
      <c r="C83" s="133"/>
      <c r="D83" s="133"/>
      <c r="E83" s="133"/>
      <c r="F83" s="133"/>
      <c r="G83" s="133"/>
      <c r="H83" s="133"/>
      <c r="I83" s="133"/>
      <c r="J83" s="133"/>
      <c r="K83" s="133"/>
      <c r="L83" s="133"/>
      <c r="M83" s="133"/>
      <c r="N83" s="133"/>
      <c r="O83" s="133"/>
      <c r="P83" s="133"/>
      <c r="Q83" s="133"/>
      <c r="R83" s="133"/>
      <c r="S83" s="133"/>
      <c r="T83" s="134"/>
    </row>
    <row r="84" spans="1:20" ht="25.5" customHeight="1">
      <c r="A84" s="132" t="s">
        <v>166</v>
      </c>
      <c r="B84" s="133"/>
      <c r="C84" s="133"/>
      <c r="D84" s="133"/>
      <c r="E84" s="133"/>
      <c r="F84" s="133"/>
      <c r="G84" s="133"/>
      <c r="H84" s="133"/>
      <c r="I84" s="133"/>
      <c r="J84" s="133"/>
      <c r="K84" s="133"/>
      <c r="L84" s="133"/>
      <c r="M84" s="133"/>
      <c r="N84" s="133"/>
      <c r="O84" s="133"/>
      <c r="P84" s="133"/>
      <c r="Q84" s="133"/>
      <c r="R84" s="133"/>
      <c r="S84" s="133"/>
      <c r="T84" s="134"/>
    </row>
    <row r="85" spans="1:20" ht="13.5" customHeight="1" thickBot="1">
      <c r="A85" s="139" t="s">
        <v>154</v>
      </c>
      <c r="B85" s="140"/>
      <c r="C85" s="140"/>
      <c r="D85" s="140"/>
      <c r="E85" s="140"/>
      <c r="F85" s="140"/>
      <c r="G85" s="140"/>
      <c r="H85" s="140"/>
      <c r="I85" s="140"/>
      <c r="J85" s="140"/>
      <c r="K85" s="140"/>
      <c r="L85" s="140"/>
      <c r="M85" s="140"/>
      <c r="N85" s="140"/>
      <c r="O85" s="140"/>
      <c r="P85" s="140"/>
      <c r="Q85" s="140"/>
      <c r="R85" s="140"/>
      <c r="S85" s="140"/>
      <c r="T85" s="141"/>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&amp;N&amp;R&amp;14April 9, 2019</oddFooter>
  </headerFooter>
  <ignoredErrors>
    <ignoredError sqref="D75" formula="1"/>
    <ignoredError sqref="S8:S7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14BB846C438846A5724D53EC091CD7" ma:contentTypeVersion="20" ma:contentTypeDescription="Create a new document." ma:contentTypeScope="" ma:versionID="ed474ae72b622a9ae0118ae4be80b1c6">
  <xsd:schema xmlns:xsd="http://www.w3.org/2001/XMLSchema" xmlns:xs="http://www.w3.org/2001/XMLSchema" xmlns:p="http://schemas.microsoft.com/office/2006/metadata/properties" xmlns:ns1="http://schemas.microsoft.com/sharepoint/v3" xmlns:ns2="565fee76-5c69-47ec-8d5c-de6706c05df9" xmlns:ns3="ffad7b3e-4bd2-4749-8b08-92dc5af8bdb4" targetNamespace="http://schemas.microsoft.com/office/2006/metadata/properties" ma:root="true" ma:fieldsID="976fd0cf839903f011b3d2c32a87236f" ns1:_="" ns2:_="" ns3:_="">
    <xsd:import namespace="http://schemas.microsoft.com/sharepoint/v3"/>
    <xsd:import namespace="565fee76-5c69-47ec-8d5c-de6706c05df9"/>
    <xsd:import namespace="ffad7b3e-4bd2-4749-8b08-92dc5af8bd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fee76-5c69-47ec-8d5c-de6706c05df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66a42c1-3c32-4b0f-9346-66f8283914e4}" ma:internalName="TaxCatchAll" ma:showField="CatchAllData" ma:web="565fee76-5c69-47ec-8d5c-de6706c05d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ad7b3e-4bd2-4749-8b08-92dc5af8bd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f8e0c7d-1306-4f30-8931-762c1820ac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565fee76-5c69-47ec-8d5c-de6706c05df9" xsi:nil="true"/>
    <_ip_UnifiedCompliancePolicyProperties xmlns="http://schemas.microsoft.com/sharepoint/v3" xsi:nil="true"/>
    <lcf76f155ced4ddcb4097134ff3c332f xmlns="ffad7b3e-4bd2-4749-8b08-92dc5af8bdb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D406E9-71EE-4C86-9BFD-98045F5BA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5fee76-5c69-47ec-8d5c-de6706c05df9"/>
    <ds:schemaRef ds:uri="ffad7b3e-4bd2-4749-8b08-92dc5af8bd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EAE95-D27B-41CA-899C-B0FCB69F35C1}">
  <ds:schemaRefs>
    <ds:schemaRef ds:uri="http://schemas.microsoft.com/sharepoint/v3/contenttype/forms"/>
  </ds:schemaRefs>
</ds:datastoreItem>
</file>

<file path=customXml/itemProps3.xml><?xml version="1.0" encoding="utf-8"?>
<ds:datastoreItem xmlns:ds="http://schemas.openxmlformats.org/officeDocument/2006/customXml" ds:itemID="{A86789A5-FB02-4F39-BC6C-DE69A9C048C9}">
  <ds:schemaRefs>
    <ds:schemaRef ds:uri="http://schemas.microsoft.com/sharepoint/v3"/>
    <ds:schemaRef ds:uri="565fee76-5c69-47ec-8d5c-de6706c05df9"/>
    <ds:schemaRef ds:uri="http://schemas.microsoft.com/office/2006/metadata/propertie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ffad7b3e-4bd2-4749-8b08-92dc5af8bdb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58</vt:i4>
      </vt:variant>
    </vt:vector>
  </HeadingPairs>
  <TitlesOfParts>
    <vt:vector size="87"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'1996'!Print_Area</vt:lpstr>
      <vt:lpstr>'1997'!Print_Area</vt:lpstr>
      <vt:lpstr>'1998'!Print_Area</vt:lpstr>
      <vt:lpstr>'1999'!Print_Area</vt:lpstr>
      <vt:lpstr>'2000'!Print_Area</vt:lpstr>
      <vt:lpstr>'2001'!Print_Area</vt:lpstr>
      <vt:lpstr>'2002'!Print_Area</vt:lpstr>
      <vt:lpstr>'2003'!Print_Area</vt:lpstr>
      <vt:lpstr>'2004'!Print_Area</vt:lpstr>
      <vt:lpstr>'2005'!Print_Area</vt:lpstr>
      <vt:lpstr>'2006'!Print_Area</vt:lpstr>
      <vt:lpstr>'2007'!Print_Area</vt:lpstr>
      <vt:lpstr>'2008'!Print_Area</vt:lpstr>
      <vt:lpstr>'2009'!Print_Area</vt:lpstr>
      <vt:lpstr>'2010'!Print_Area</vt:lpstr>
      <vt:lpstr>'2011'!Print_Area</vt:lpstr>
      <vt:lpstr>'2012'!Print_Area</vt:lpstr>
      <vt:lpstr>'2013'!Print_Area</vt:lpstr>
      <vt:lpstr>'2014'!Print_Area</vt:lpstr>
      <vt:lpstr>'2015'!Print_Area</vt:lpstr>
      <vt:lpstr>'2016'!Print_Area</vt:lpstr>
      <vt:lpstr>'2017'!Print_Area</vt:lpstr>
      <vt:lpstr>'2018'!Print_Area</vt:lpstr>
      <vt:lpstr>'2019'!Print_Area</vt:lpstr>
      <vt:lpstr>'2020'!Print_Area</vt:lpstr>
      <vt:lpstr>'2021'!Print_Area</vt:lpstr>
      <vt:lpstr>'2022'!Print_Area</vt:lpstr>
      <vt:lpstr>'2023'!Print_Area</vt:lpstr>
      <vt:lpstr>'2024'!Print_Area</vt:lpstr>
      <vt:lpstr>'1996'!Print_Titles</vt:lpstr>
      <vt:lpstr>'1997'!Print_Titles</vt:lpstr>
      <vt:lpstr>'1998'!Print_Titles</vt:lpstr>
      <vt:lpstr>'1999'!Print_Titles</vt:lpstr>
      <vt:lpstr>'2000'!Print_Titles</vt:lpstr>
      <vt:lpstr>'2001'!Print_Titles</vt:lpstr>
      <vt:lpstr>'2002'!Print_Titles</vt:lpstr>
      <vt:lpstr>'2003'!Print_Titles</vt:lpstr>
      <vt:lpstr>'2004'!Print_Titles</vt:lpstr>
      <vt:lpstr>'2005'!Print_Titles</vt:lpstr>
      <vt:lpstr>'2006'!Print_Titles</vt:lpstr>
      <vt:lpstr>'2007'!Print_Titles</vt:lpstr>
      <vt:lpstr>'2008'!Print_Titles</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'2018'!Print_Titles</vt:lpstr>
      <vt:lpstr>'2019'!Print_Titles</vt:lpstr>
      <vt:lpstr>'2020'!Print_Titles</vt:lpstr>
      <vt:lpstr>'2021'!Print_Titles</vt:lpstr>
      <vt:lpstr>'2022'!Print_Titles</vt:lpstr>
      <vt:lpstr>'2023'!Print_Titles</vt:lpstr>
      <vt:lpstr>'2024'!Print_Titles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Jeff Scala</cp:lastModifiedBy>
  <cp:lastPrinted>2024-12-12T17:46:08Z</cp:lastPrinted>
  <dcterms:created xsi:type="dcterms:W3CDTF">2000-06-21T18:08:50Z</dcterms:created>
  <dcterms:modified xsi:type="dcterms:W3CDTF">2025-05-20T15:49:48Z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0x010100FE14BB846C438846A5724D53EC091CD7</vt:lpwstr>
  </property>
  <property fmtid="{D5CDD505-2E9C-101B-9397-08002B2CF9AE}" pid="3" name="MediaServiceImageTags">
    <vt:lpwstr/>
  </property>
</Properties>
</file>